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usjn-srv12\Zajednicki\_Postupci\2024\2024-6_Plin\3. IZMJENA CIJENA\"/>
    </mc:Choice>
  </mc:AlternateContent>
  <xr:revisionPtr revIDLastSave="0" documentId="8_{49BBBDC3-3F43-4A78-B143-D8F6A7CC92F6}" xr6:coauthVersionLast="47" xr6:coauthVersionMax="47" xr10:uidLastSave="{00000000-0000-0000-0000-000000000000}"/>
  <bookViews>
    <workbookView xWindow="-120" yWindow="-120" windowWidth="29040" windowHeight="15840" xr2:uid="{623928D8-8838-4C02-970F-8FD1DFDCF703}"/>
  </bookViews>
  <sheets>
    <sheet name="prosinac 2024" sheetId="2" r:id="rId1"/>
    <sheet name="studeni 2024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9" i="2" l="1"/>
  <c r="F289" i="2" s="1"/>
  <c r="D288" i="2"/>
  <c r="F288" i="2" s="1"/>
  <c r="D287" i="2"/>
  <c r="F287" i="2" s="1"/>
  <c r="D286" i="2"/>
  <c r="F286" i="2" s="1"/>
  <c r="E281" i="2"/>
  <c r="D281" i="2"/>
  <c r="F281" i="2" s="1"/>
  <c r="E280" i="2"/>
  <c r="D280" i="2"/>
  <c r="F280" i="2" s="1"/>
  <c r="E279" i="2"/>
  <c r="D279" i="2"/>
  <c r="F279" i="2" s="1"/>
  <c r="F278" i="2"/>
  <c r="E278" i="2"/>
  <c r="D278" i="2"/>
  <c r="E277" i="2"/>
  <c r="D277" i="2"/>
  <c r="F277" i="2" s="1"/>
  <c r="F276" i="2"/>
  <c r="E276" i="2"/>
  <c r="D276" i="2"/>
  <c r="D271" i="2"/>
  <c r="F271" i="2" s="1"/>
  <c r="D270" i="2"/>
  <c r="F270" i="2" s="1"/>
  <c r="D269" i="2"/>
  <c r="F269" i="2" s="1"/>
  <c r="D268" i="2"/>
  <c r="F268" i="2" s="1"/>
  <c r="D267" i="2"/>
  <c r="F267" i="2" s="1"/>
  <c r="D266" i="2"/>
  <c r="F266" i="2" s="1"/>
  <c r="E261" i="2"/>
  <c r="D261" i="2"/>
  <c r="F261" i="2" s="1"/>
  <c r="E260" i="2"/>
  <c r="D260" i="2"/>
  <c r="F260" i="2" s="1"/>
  <c r="E259" i="2"/>
  <c r="D259" i="2"/>
  <c r="F259" i="2" s="1"/>
  <c r="E258" i="2"/>
  <c r="D258" i="2"/>
  <c r="F258" i="2" s="1"/>
  <c r="E257" i="2"/>
  <c r="D257" i="2"/>
  <c r="F257" i="2" s="1"/>
  <c r="D255" i="2"/>
  <c r="F255" i="2" s="1"/>
  <c r="D254" i="2"/>
  <c r="F254" i="2" s="1"/>
  <c r="D253" i="2"/>
  <c r="F253" i="2" s="1"/>
  <c r="D252" i="2"/>
  <c r="F252" i="2" s="1"/>
  <c r="D251" i="2"/>
  <c r="F251" i="2" s="1"/>
  <c r="D249" i="2"/>
  <c r="F249" i="2" s="1"/>
  <c r="D248" i="2"/>
  <c r="F248" i="2" s="1"/>
  <c r="D247" i="2"/>
  <c r="F247" i="2" s="1"/>
  <c r="D246" i="2"/>
  <c r="F246" i="2" s="1"/>
  <c r="D245" i="2"/>
  <c r="F245" i="2" s="1"/>
  <c r="E243" i="2"/>
  <c r="F243" i="2" s="1"/>
  <c r="D243" i="2"/>
  <c r="E242" i="2"/>
  <c r="D242" i="2"/>
  <c r="E241" i="2"/>
  <c r="D241" i="2"/>
  <c r="E240" i="2"/>
  <c r="F240" i="2" s="1"/>
  <c r="D240" i="2"/>
  <c r="E239" i="2"/>
  <c r="D239" i="2"/>
  <c r="E238" i="2"/>
  <c r="D238" i="2"/>
  <c r="E233" i="2"/>
  <c r="F233" i="2" s="1"/>
  <c r="D233" i="2"/>
  <c r="E232" i="2"/>
  <c r="D232" i="2"/>
  <c r="E231" i="2"/>
  <c r="D231" i="2"/>
  <c r="E230" i="2"/>
  <c r="F230" i="2" s="1"/>
  <c r="D230" i="2"/>
  <c r="E229" i="2"/>
  <c r="D229" i="2"/>
  <c r="E228" i="2"/>
  <c r="D228" i="2"/>
  <c r="E227" i="2"/>
  <c r="F227" i="2" s="1"/>
  <c r="D227" i="2"/>
  <c r="D222" i="2"/>
  <c r="F222" i="2" s="1"/>
  <c r="F221" i="2"/>
  <c r="D221" i="2"/>
  <c r="D220" i="2"/>
  <c r="F220" i="2" s="1"/>
  <c r="D219" i="2"/>
  <c r="F219" i="2" s="1"/>
  <c r="D218" i="2"/>
  <c r="F218" i="2" s="1"/>
  <c r="D217" i="2"/>
  <c r="F217" i="2" s="1"/>
  <c r="D216" i="2"/>
  <c r="F216" i="2" s="1"/>
  <c r="D215" i="2"/>
  <c r="F215" i="2" s="1"/>
  <c r="D214" i="2"/>
  <c r="F214" i="2" s="1"/>
  <c r="E209" i="2"/>
  <c r="D209" i="2"/>
  <c r="E208" i="2"/>
  <c r="D208" i="2"/>
  <c r="E207" i="2"/>
  <c r="D207" i="2"/>
  <c r="E206" i="2"/>
  <c r="D206" i="2"/>
  <c r="E205" i="2"/>
  <c r="D205" i="2"/>
  <c r="E204" i="2"/>
  <c r="D204" i="2"/>
  <c r="E203" i="2"/>
  <c r="D203" i="2"/>
  <c r="E198" i="2"/>
  <c r="D198" i="2"/>
  <c r="E197" i="2"/>
  <c r="D197" i="2"/>
  <c r="E196" i="2"/>
  <c r="D196" i="2"/>
  <c r="E195" i="2"/>
  <c r="D195" i="2"/>
  <c r="E194" i="2"/>
  <c r="D194" i="2"/>
  <c r="E193" i="2"/>
  <c r="D193" i="2"/>
  <c r="E192" i="2"/>
  <c r="D192" i="2"/>
  <c r="E187" i="2"/>
  <c r="D187" i="2"/>
  <c r="E186" i="2"/>
  <c r="D186" i="2"/>
  <c r="E185" i="2"/>
  <c r="D185" i="2"/>
  <c r="E184" i="2"/>
  <c r="D184" i="2"/>
  <c r="E183" i="2"/>
  <c r="D183" i="2"/>
  <c r="E182" i="2"/>
  <c r="D182" i="2"/>
  <c r="E181" i="2"/>
  <c r="D181" i="2"/>
  <c r="E180" i="2"/>
  <c r="D180" i="2"/>
  <c r="E175" i="2"/>
  <c r="D175" i="2"/>
  <c r="E174" i="2"/>
  <c r="D174" i="2"/>
  <c r="E173" i="2"/>
  <c r="D173" i="2"/>
  <c r="D168" i="2"/>
  <c r="F168" i="2" s="1"/>
  <c r="D167" i="2"/>
  <c r="F167" i="2" s="1"/>
  <c r="D166" i="2"/>
  <c r="F166" i="2" s="1"/>
  <c r="D165" i="2"/>
  <c r="F165" i="2" s="1"/>
  <c r="E163" i="2"/>
  <c r="D163" i="2"/>
  <c r="F163" i="2" s="1"/>
  <c r="E162" i="2"/>
  <c r="D162" i="2"/>
  <c r="F162" i="2" s="1"/>
  <c r="E161" i="2"/>
  <c r="D161" i="2"/>
  <c r="F161" i="2" s="1"/>
  <c r="E160" i="2"/>
  <c r="D160" i="2"/>
  <c r="F160" i="2" s="1"/>
  <c r="E155" i="2"/>
  <c r="D155" i="2"/>
  <c r="F155" i="2" s="1"/>
  <c r="E154" i="2"/>
  <c r="D154" i="2"/>
  <c r="F154" i="2" s="1"/>
  <c r="E153" i="2"/>
  <c r="D153" i="2"/>
  <c r="F153" i="2" s="1"/>
  <c r="E152" i="2"/>
  <c r="D152" i="2"/>
  <c r="F152" i="2" s="1"/>
  <c r="E151" i="2"/>
  <c r="D151" i="2"/>
  <c r="F151" i="2" s="1"/>
  <c r="D146" i="2"/>
  <c r="F146" i="2" s="1"/>
  <c r="D145" i="2"/>
  <c r="F145" i="2" s="1"/>
  <c r="D144" i="2"/>
  <c r="F144" i="2" s="1"/>
  <c r="D142" i="2"/>
  <c r="F142" i="2" s="1"/>
  <c r="D141" i="2"/>
  <c r="F141" i="2" s="1"/>
  <c r="D140" i="2"/>
  <c r="F140" i="2" s="1"/>
  <c r="D139" i="2"/>
  <c r="F139" i="2" s="1"/>
  <c r="D138" i="2"/>
  <c r="F138" i="2" s="1"/>
  <c r="D137" i="2"/>
  <c r="F137" i="2" s="1"/>
  <c r="D135" i="2"/>
  <c r="F135" i="2" s="1"/>
  <c r="D134" i="2"/>
  <c r="F134" i="2" s="1"/>
  <c r="D133" i="2"/>
  <c r="F133" i="2" s="1"/>
  <c r="D132" i="2"/>
  <c r="F132" i="2" s="1"/>
  <c r="E127" i="2"/>
  <c r="D127" i="2"/>
  <c r="F127" i="2" s="1"/>
  <c r="E126" i="2"/>
  <c r="D126" i="2"/>
  <c r="F126" i="2" s="1"/>
  <c r="E125" i="2"/>
  <c r="D125" i="2"/>
  <c r="F125" i="2" s="1"/>
  <c r="E124" i="2"/>
  <c r="D124" i="2"/>
  <c r="F124" i="2" s="1"/>
  <c r="E123" i="2"/>
  <c r="D123" i="2"/>
  <c r="F123" i="2" s="1"/>
  <c r="E122" i="2"/>
  <c r="D122" i="2"/>
  <c r="F122" i="2" s="1"/>
  <c r="E117" i="2"/>
  <c r="D117" i="2"/>
  <c r="F117" i="2" s="1"/>
  <c r="F116" i="2"/>
  <c r="E116" i="2"/>
  <c r="D116" i="2"/>
  <c r="E115" i="2"/>
  <c r="D115" i="2"/>
  <c r="F115" i="2" s="1"/>
  <c r="E114" i="2"/>
  <c r="D114" i="2"/>
  <c r="F114" i="2" s="1"/>
  <c r="E113" i="2"/>
  <c r="D113" i="2"/>
  <c r="F113" i="2" s="1"/>
  <c r="E112" i="2"/>
  <c r="D112" i="2"/>
  <c r="F112" i="2" s="1"/>
  <c r="E107" i="2"/>
  <c r="D107" i="2"/>
  <c r="F107" i="2" s="1"/>
  <c r="E106" i="2"/>
  <c r="D106" i="2"/>
  <c r="F106" i="2" s="1"/>
  <c r="E105" i="2"/>
  <c r="D105" i="2"/>
  <c r="F105" i="2" s="1"/>
  <c r="E104" i="2"/>
  <c r="D104" i="2"/>
  <c r="F104" i="2" s="1"/>
  <c r="F99" i="2"/>
  <c r="D99" i="2"/>
  <c r="D98" i="2"/>
  <c r="F98" i="2" s="1"/>
  <c r="D97" i="2"/>
  <c r="F97" i="2" s="1"/>
  <c r="D96" i="2"/>
  <c r="F96" i="2" s="1"/>
  <c r="D95" i="2"/>
  <c r="F95" i="2" s="1"/>
  <c r="E90" i="2"/>
  <c r="D90" i="2"/>
  <c r="F90" i="2" s="1"/>
  <c r="E88" i="2"/>
  <c r="D88" i="2"/>
  <c r="F88" i="2" s="1"/>
  <c r="E87" i="2"/>
  <c r="D87" i="2"/>
  <c r="F87" i="2" s="1"/>
  <c r="E86" i="2"/>
  <c r="D86" i="2"/>
  <c r="F86" i="2" s="1"/>
  <c r="E85" i="2"/>
  <c r="D85" i="2"/>
  <c r="F85" i="2" s="1"/>
  <c r="D83" i="2"/>
  <c r="F83" i="2" s="1"/>
  <c r="D82" i="2"/>
  <c r="F82" i="2" s="1"/>
  <c r="D81" i="2"/>
  <c r="F81" i="2" s="1"/>
  <c r="D80" i="2"/>
  <c r="F80" i="2" s="1"/>
  <c r="D79" i="2"/>
  <c r="F79" i="2" s="1"/>
  <c r="D74" i="2"/>
  <c r="F74" i="2" s="1"/>
  <c r="D72" i="2"/>
  <c r="F72" i="2" s="1"/>
  <c r="F71" i="2"/>
  <c r="D71" i="2"/>
  <c r="D70" i="2"/>
  <c r="F70" i="2" s="1"/>
  <c r="D69" i="2"/>
  <c r="F69" i="2" s="1"/>
  <c r="D68" i="2"/>
  <c r="F68" i="2" s="1"/>
  <c r="D67" i="2"/>
  <c r="F67" i="2" s="1"/>
  <c r="D66" i="2"/>
  <c r="F66" i="2" s="1"/>
  <c r="D61" i="2"/>
  <c r="F61" i="2" s="1"/>
  <c r="D60" i="2"/>
  <c r="F60" i="2" s="1"/>
  <c r="D59" i="2"/>
  <c r="F59" i="2" s="1"/>
  <c r="D57" i="2"/>
  <c r="F57" i="2" s="1"/>
  <c r="D56" i="2"/>
  <c r="F56" i="2" s="1"/>
  <c r="D55" i="2"/>
  <c r="F55" i="2" s="1"/>
  <c r="F53" i="2"/>
  <c r="E53" i="2"/>
  <c r="D53" i="2"/>
  <c r="D52" i="2"/>
  <c r="F52" i="2" s="1"/>
  <c r="E51" i="2"/>
  <c r="D51" i="2"/>
  <c r="E50" i="2"/>
  <c r="D50" i="2"/>
  <c r="F50" i="2" s="1"/>
  <c r="E48" i="2"/>
  <c r="D48" i="2"/>
  <c r="E47" i="2"/>
  <c r="D47" i="2"/>
  <c r="F47" i="2" s="1"/>
  <c r="E46" i="2"/>
  <c r="D46" i="2"/>
  <c r="E41" i="2"/>
  <c r="D41" i="2"/>
  <c r="F41" i="2" s="1"/>
  <c r="E40" i="2"/>
  <c r="D40" i="2"/>
  <c r="E39" i="2"/>
  <c r="D39" i="2"/>
  <c r="F39" i="2" s="1"/>
  <c r="E38" i="2"/>
  <c r="D38" i="2"/>
  <c r="E37" i="2"/>
  <c r="D37" i="2"/>
  <c r="E32" i="2"/>
  <c r="D32" i="2"/>
  <c r="E31" i="2"/>
  <c r="D31" i="2"/>
  <c r="F31" i="2" s="1"/>
  <c r="E30" i="2"/>
  <c r="D30" i="2"/>
  <c r="E29" i="2"/>
  <c r="D29" i="2"/>
  <c r="E28" i="2"/>
  <c r="D28" i="2"/>
  <c r="E27" i="2"/>
  <c r="D27" i="2"/>
  <c r="E26" i="2"/>
  <c r="D26" i="2"/>
  <c r="E25" i="2"/>
  <c r="D25" i="2"/>
  <c r="E20" i="2"/>
  <c r="D20" i="2"/>
  <c r="E19" i="2"/>
  <c r="D19" i="2"/>
  <c r="F19" i="2" s="1"/>
  <c r="E18" i="2"/>
  <c r="D18" i="2"/>
  <c r="E17" i="2"/>
  <c r="D17" i="2"/>
  <c r="F17" i="2" s="1"/>
  <c r="E16" i="2"/>
  <c r="D16" i="2"/>
  <c r="E15" i="2"/>
  <c r="D15" i="2"/>
  <c r="F15" i="2" s="1"/>
  <c r="D289" i="1"/>
  <c r="D288" i="1"/>
  <c r="D287" i="1"/>
  <c r="F287" i="1" s="1"/>
  <c r="F28" i="2" l="1"/>
  <c r="F174" i="2"/>
  <c r="F181" i="2"/>
  <c r="F184" i="2"/>
  <c r="F187" i="2"/>
  <c r="F194" i="2"/>
  <c r="F197" i="2"/>
  <c r="F204" i="2"/>
  <c r="F207" i="2"/>
  <c r="F18" i="2"/>
  <c r="F25" i="2"/>
  <c r="F20" i="2"/>
  <c r="F27" i="2"/>
  <c r="F30" i="2"/>
  <c r="F173" i="2"/>
  <c r="F180" i="2"/>
  <c r="F183" i="2"/>
  <c r="F186" i="2"/>
  <c r="F193" i="2"/>
  <c r="F196" i="2"/>
  <c r="F203" i="2"/>
  <c r="F206" i="2"/>
  <c r="F209" i="2"/>
  <c r="F48" i="2"/>
  <c r="F232" i="2"/>
  <c r="F242" i="2"/>
  <c r="F16" i="2"/>
  <c r="F26" i="2"/>
  <c r="F29" i="2"/>
  <c r="F175" i="2"/>
  <c r="F182" i="2"/>
  <c r="F185" i="2"/>
  <c r="F192" i="2"/>
  <c r="F195" i="2"/>
  <c r="F198" i="2"/>
  <c r="F205" i="2"/>
  <c r="F208" i="2"/>
  <c r="F38" i="2"/>
  <c r="F229" i="2"/>
  <c r="F239" i="2"/>
  <c r="F32" i="2"/>
  <c r="F46" i="2"/>
  <c r="F37" i="2"/>
  <c r="F40" i="2"/>
  <c r="F51" i="2"/>
  <c r="F228" i="2"/>
  <c r="F231" i="2"/>
  <c r="F238" i="2"/>
  <c r="F241" i="2"/>
  <c r="D271" i="1"/>
  <c r="F271" i="1" s="1"/>
  <c r="F255" i="1" l="1"/>
  <c r="F253" i="1"/>
  <c r="D255" i="1"/>
  <c r="D254" i="1"/>
  <c r="F254" i="1" s="1"/>
  <c r="D253" i="1"/>
  <c r="D252" i="1"/>
  <c r="F252" i="1" s="1"/>
  <c r="D251" i="1"/>
  <c r="F251" i="1" s="1"/>
  <c r="D249" i="1"/>
  <c r="F249" i="1" s="1"/>
  <c r="D248" i="1"/>
  <c r="F248" i="1" s="1"/>
  <c r="D247" i="1"/>
  <c r="F247" i="1" s="1"/>
  <c r="D246" i="1"/>
  <c r="F246" i="1" s="1"/>
  <c r="D245" i="1"/>
  <c r="F245" i="1" s="1"/>
  <c r="D222" i="1" l="1"/>
  <c r="F222" i="1" s="1"/>
  <c r="D221" i="1"/>
  <c r="F221" i="1" s="1"/>
  <c r="D220" i="1"/>
  <c r="F220" i="1" s="1"/>
  <c r="D219" i="1"/>
  <c r="F219" i="1" s="1"/>
  <c r="D218" i="1"/>
  <c r="F218" i="1" s="1"/>
  <c r="D217" i="1"/>
  <c r="F217" i="1" s="1"/>
  <c r="D216" i="1"/>
  <c r="F216" i="1" s="1"/>
  <c r="D215" i="1"/>
  <c r="F215" i="1" s="1"/>
  <c r="D146" i="1" l="1"/>
  <c r="F146" i="1" s="1"/>
  <c r="D145" i="1"/>
  <c r="F145" i="1" s="1"/>
  <c r="D144" i="1"/>
  <c r="F144" i="1" s="1"/>
  <c r="D142" i="1"/>
  <c r="F142" i="1" s="1"/>
  <c r="D141" i="1"/>
  <c r="F141" i="1" s="1"/>
  <c r="D140" i="1"/>
  <c r="F140" i="1" s="1"/>
  <c r="D139" i="1"/>
  <c r="F139" i="1" s="1"/>
  <c r="D138" i="1"/>
  <c r="F138" i="1" s="1"/>
  <c r="D137" i="1"/>
  <c r="F137" i="1" s="1"/>
  <c r="D135" i="1"/>
  <c r="F135" i="1" s="1"/>
  <c r="D82" i="1" l="1"/>
  <c r="F82" i="1" s="1"/>
  <c r="D79" i="1"/>
  <c r="D71" i="1"/>
  <c r="D70" i="1"/>
  <c r="F70" i="1" s="1"/>
  <c r="D69" i="1"/>
  <c r="F69" i="1" s="1"/>
  <c r="D68" i="1"/>
  <c r="F68" i="1" s="1"/>
  <c r="D67" i="1"/>
  <c r="F67" i="1" s="1"/>
  <c r="F79" i="1" l="1"/>
  <c r="D61" i="1"/>
  <c r="F61" i="1" s="1"/>
  <c r="D60" i="1"/>
  <c r="F60" i="1" s="1"/>
  <c r="D59" i="1"/>
  <c r="F59" i="1" s="1"/>
  <c r="D57" i="1"/>
  <c r="F57" i="1" s="1"/>
  <c r="D56" i="1"/>
  <c r="F56" i="1" s="1"/>
  <c r="D55" i="1"/>
  <c r="F55" i="1" s="1"/>
  <c r="D52" i="1"/>
  <c r="F52" i="1" s="1"/>
  <c r="D286" i="1" l="1"/>
  <c r="E281" i="1"/>
  <c r="D281" i="1"/>
  <c r="E280" i="1"/>
  <c r="D280" i="1"/>
  <c r="E279" i="1"/>
  <c r="D279" i="1"/>
  <c r="E278" i="1"/>
  <c r="D278" i="1"/>
  <c r="E277" i="1"/>
  <c r="D277" i="1"/>
  <c r="E276" i="1"/>
  <c r="D276" i="1"/>
  <c r="D270" i="1"/>
  <c r="D269" i="1"/>
  <c r="D268" i="1"/>
  <c r="D267" i="1"/>
  <c r="D266" i="1"/>
  <c r="E261" i="1"/>
  <c r="D261" i="1"/>
  <c r="E260" i="1"/>
  <c r="D260" i="1"/>
  <c r="E259" i="1"/>
  <c r="D259" i="1"/>
  <c r="E258" i="1"/>
  <c r="D258" i="1"/>
  <c r="E257" i="1"/>
  <c r="D257" i="1"/>
  <c r="E243" i="1"/>
  <c r="D243" i="1"/>
  <c r="E242" i="1"/>
  <c r="D242" i="1"/>
  <c r="E241" i="1"/>
  <c r="D241" i="1"/>
  <c r="E240" i="1"/>
  <c r="D240" i="1"/>
  <c r="E239" i="1"/>
  <c r="D239" i="1"/>
  <c r="E238" i="1"/>
  <c r="D238" i="1"/>
  <c r="E233" i="1"/>
  <c r="D233" i="1"/>
  <c r="E232" i="1"/>
  <c r="D232" i="1"/>
  <c r="E231" i="1"/>
  <c r="D231" i="1"/>
  <c r="E230" i="1"/>
  <c r="D230" i="1"/>
  <c r="E229" i="1"/>
  <c r="D229" i="1"/>
  <c r="E228" i="1"/>
  <c r="D228" i="1"/>
  <c r="E227" i="1"/>
  <c r="D227" i="1"/>
  <c r="D214" i="1"/>
  <c r="E209" i="1"/>
  <c r="D209" i="1"/>
  <c r="E208" i="1"/>
  <c r="D208" i="1"/>
  <c r="E207" i="1"/>
  <c r="D207" i="1"/>
  <c r="E206" i="1"/>
  <c r="D206" i="1"/>
  <c r="E205" i="1"/>
  <c r="D205" i="1"/>
  <c r="E204" i="1"/>
  <c r="D204" i="1"/>
  <c r="E203" i="1"/>
  <c r="D203" i="1"/>
  <c r="E198" i="1"/>
  <c r="D198" i="1"/>
  <c r="E197" i="1"/>
  <c r="D197" i="1"/>
  <c r="E196" i="1"/>
  <c r="D196" i="1"/>
  <c r="E195" i="1"/>
  <c r="D195" i="1"/>
  <c r="E194" i="1"/>
  <c r="D194" i="1"/>
  <c r="E193" i="1"/>
  <c r="D193" i="1"/>
  <c r="E192" i="1"/>
  <c r="D192" i="1"/>
  <c r="E187" i="1"/>
  <c r="D187" i="1"/>
  <c r="E186" i="1"/>
  <c r="D186" i="1"/>
  <c r="E185" i="1"/>
  <c r="D185" i="1"/>
  <c r="E184" i="1"/>
  <c r="D184" i="1"/>
  <c r="E183" i="1"/>
  <c r="D183" i="1"/>
  <c r="E182" i="1"/>
  <c r="D182" i="1"/>
  <c r="E181" i="1"/>
  <c r="D181" i="1"/>
  <c r="E180" i="1"/>
  <c r="D180" i="1"/>
  <c r="E175" i="1"/>
  <c r="D175" i="1"/>
  <c r="E174" i="1"/>
  <c r="D174" i="1"/>
  <c r="E173" i="1"/>
  <c r="D173" i="1"/>
  <c r="D168" i="1"/>
  <c r="D167" i="1"/>
  <c r="D166" i="1"/>
  <c r="D165" i="1"/>
  <c r="E163" i="1"/>
  <c r="D163" i="1"/>
  <c r="E162" i="1"/>
  <c r="D162" i="1"/>
  <c r="E161" i="1"/>
  <c r="D161" i="1"/>
  <c r="E160" i="1"/>
  <c r="D160" i="1"/>
  <c r="E155" i="1"/>
  <c r="D155" i="1"/>
  <c r="E154" i="1"/>
  <c r="D154" i="1"/>
  <c r="E153" i="1"/>
  <c r="D153" i="1"/>
  <c r="E152" i="1"/>
  <c r="D152" i="1"/>
  <c r="E151" i="1"/>
  <c r="D151" i="1"/>
  <c r="D134" i="1"/>
  <c r="D133" i="1"/>
  <c r="D132" i="1"/>
  <c r="E127" i="1"/>
  <c r="D127" i="1"/>
  <c r="E126" i="1"/>
  <c r="D126" i="1"/>
  <c r="E125" i="1"/>
  <c r="D125" i="1"/>
  <c r="E124" i="1"/>
  <c r="D124" i="1"/>
  <c r="E123" i="1"/>
  <c r="D123" i="1"/>
  <c r="E122" i="1"/>
  <c r="D122" i="1"/>
  <c r="E117" i="1"/>
  <c r="D117" i="1"/>
  <c r="E116" i="1"/>
  <c r="D116" i="1"/>
  <c r="E115" i="1"/>
  <c r="D115" i="1"/>
  <c r="E114" i="1"/>
  <c r="D114" i="1"/>
  <c r="E113" i="1"/>
  <c r="D113" i="1"/>
  <c r="E112" i="1"/>
  <c r="D112" i="1"/>
  <c r="E107" i="1"/>
  <c r="D107" i="1"/>
  <c r="E106" i="1"/>
  <c r="D106" i="1"/>
  <c r="E105" i="1"/>
  <c r="D105" i="1"/>
  <c r="E104" i="1"/>
  <c r="D104" i="1"/>
  <c r="D99" i="1"/>
  <c r="D98" i="1"/>
  <c r="D97" i="1"/>
  <c r="D96" i="1"/>
  <c r="D95" i="1"/>
  <c r="E90" i="1"/>
  <c r="D90" i="1"/>
  <c r="E88" i="1"/>
  <c r="D88" i="1"/>
  <c r="E87" i="1"/>
  <c r="D87" i="1"/>
  <c r="E86" i="1"/>
  <c r="D86" i="1"/>
  <c r="E85" i="1"/>
  <c r="D85" i="1"/>
  <c r="D83" i="1"/>
  <c r="D81" i="1"/>
  <c r="D80" i="1"/>
  <c r="D74" i="1"/>
  <c r="D72" i="1"/>
  <c r="D66" i="1"/>
  <c r="E53" i="1"/>
  <c r="D53" i="1"/>
  <c r="E51" i="1"/>
  <c r="D51" i="1"/>
  <c r="E50" i="1"/>
  <c r="D50" i="1"/>
  <c r="E48" i="1"/>
  <c r="D48" i="1"/>
  <c r="E47" i="1"/>
  <c r="D47" i="1"/>
  <c r="E46" i="1"/>
  <c r="D46" i="1"/>
  <c r="E41" i="1"/>
  <c r="D41" i="1"/>
  <c r="E40" i="1"/>
  <c r="D40" i="1"/>
  <c r="E39" i="1"/>
  <c r="D39" i="1"/>
  <c r="E38" i="1"/>
  <c r="D38" i="1"/>
  <c r="E37" i="1"/>
  <c r="D37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0" i="1"/>
  <c r="D20" i="1"/>
  <c r="E19" i="1"/>
  <c r="D19" i="1"/>
  <c r="E18" i="1"/>
  <c r="D18" i="1"/>
  <c r="E17" i="1"/>
  <c r="D17" i="1"/>
  <c r="E16" i="1"/>
  <c r="D16" i="1"/>
  <c r="E15" i="1"/>
  <c r="D15" i="1"/>
  <c r="F85" i="1" l="1"/>
  <c r="F165" i="1"/>
  <c r="F184" i="1"/>
  <c r="F196" i="1"/>
  <c r="F198" i="1"/>
  <c r="F286" i="1"/>
  <c r="F106" i="1"/>
  <c r="F81" i="1"/>
  <c r="F132" i="1"/>
  <c r="F95" i="1"/>
  <c r="F16" i="1"/>
  <c r="F26" i="1"/>
  <c r="F80" i="1"/>
  <c r="F193" i="1"/>
  <c r="F125" i="1"/>
  <c r="F116" i="1"/>
  <c r="F122" i="1"/>
  <c r="F257" i="1"/>
  <c r="F261" i="1"/>
  <c r="F32" i="1"/>
  <c r="F40" i="1"/>
  <c r="F46" i="1"/>
  <c r="F51" i="1"/>
  <c r="F66" i="1"/>
  <c r="F74" i="1"/>
  <c r="F88" i="1"/>
  <c r="F96" i="1"/>
  <c r="F105" i="1"/>
  <c r="F227" i="1"/>
  <c r="F229" i="1"/>
  <c r="F266" i="1"/>
  <c r="F270" i="1"/>
  <c r="F28" i="1"/>
  <c r="F30" i="1"/>
  <c r="F38" i="1"/>
  <c r="F48" i="1"/>
  <c r="F71" i="1"/>
  <c r="F123" i="1"/>
  <c r="F239" i="1"/>
  <c r="F27" i="1"/>
  <c r="F29" i="1"/>
  <c r="F31" i="1"/>
  <c r="F37" i="1"/>
  <c r="F39" i="1"/>
  <c r="F41" i="1"/>
  <c r="F47" i="1"/>
  <c r="F50" i="1"/>
  <c r="F53" i="1"/>
  <c r="F72" i="1"/>
  <c r="F166" i="1"/>
  <c r="F173" i="1"/>
  <c r="F204" i="1"/>
  <c r="F281" i="1"/>
  <c r="F17" i="1"/>
  <c r="F20" i="1"/>
  <c r="F115" i="1"/>
  <c r="F155" i="1"/>
  <c r="F232" i="1"/>
  <c r="F238" i="1"/>
  <c r="F19" i="1"/>
  <c r="F99" i="1"/>
  <c r="F113" i="1"/>
  <c r="F151" i="1"/>
  <c r="F153" i="1"/>
  <c r="F163" i="1"/>
  <c r="F180" i="1"/>
  <c r="F182" i="1"/>
  <c r="F195" i="1"/>
  <c r="F208" i="1"/>
  <c r="F279" i="1"/>
  <c r="F98" i="1"/>
  <c r="F112" i="1"/>
  <c r="F133" i="1"/>
  <c r="F175" i="1"/>
  <c r="F203" i="1"/>
  <c r="F205" i="1"/>
  <c r="F276" i="1"/>
  <c r="F86" i="1"/>
  <c r="F126" i="1"/>
  <c r="F152" i="1"/>
  <c r="F154" i="1"/>
  <c r="F162" i="1"/>
  <c r="F181" i="1"/>
  <c r="F209" i="1"/>
  <c r="F280" i="1"/>
  <c r="F167" i="1"/>
  <c r="F259" i="1"/>
  <c r="F268" i="1"/>
  <c r="F15" i="1"/>
  <c r="F83" i="1"/>
  <c r="F87" i="1"/>
  <c r="F90" i="1"/>
  <c r="F97" i="1"/>
  <c r="F104" i="1"/>
  <c r="F107" i="1"/>
  <c r="F114" i="1"/>
  <c r="F117" i="1"/>
  <c r="F124" i="1"/>
  <c r="F127" i="1"/>
  <c r="F134" i="1"/>
  <c r="F192" i="1"/>
  <c r="F25" i="1"/>
  <c r="F160" i="1"/>
  <c r="F174" i="1"/>
  <c r="F228" i="1"/>
  <c r="F258" i="1"/>
  <c r="F288" i="1"/>
  <c r="F18" i="1"/>
  <c r="F185" i="1"/>
  <c r="F233" i="1"/>
  <c r="F242" i="1"/>
  <c r="F277" i="1"/>
  <c r="F183" i="1"/>
  <c r="F243" i="1"/>
  <c r="F269" i="1"/>
  <c r="F186" i="1"/>
  <c r="F194" i="1"/>
  <c r="F206" i="1"/>
  <c r="F214" i="1"/>
  <c r="F231" i="1"/>
  <c r="F241" i="1"/>
  <c r="F260" i="1"/>
  <c r="F267" i="1"/>
  <c r="F278" i="1"/>
  <c r="F289" i="1"/>
  <c r="F161" i="1"/>
  <c r="F168" i="1"/>
  <c r="F187" i="1"/>
  <c r="F197" i="1"/>
  <c r="F207" i="1"/>
  <c r="F230" i="1"/>
  <c r="F240" i="1"/>
</calcChain>
</file>

<file path=xl/sharedStrings.xml><?xml version="1.0" encoding="utf-8"?>
<sst xmlns="http://schemas.openxmlformats.org/spreadsheetml/2006/main" count="986" uniqueCount="81">
  <si>
    <t>Cijena prirodnog plina za studeni 2024.</t>
  </si>
  <si>
    <t>UPUTE KORISNICIMA:</t>
  </si>
  <si>
    <t>Na jediničnu cijenu prirodnog plina (stupac E) dodaje se iznos trošarine ovisno o tome radi li se o poslovnoj ili neposlovnoj uporabi</t>
  </si>
  <si>
    <t>Ovisno o broju obračunskih mjernih mjesta korisnika obračunava se i naknada TS2 - sukladno Troškovniku</t>
  </si>
  <si>
    <t xml:space="preserve">Ukoliko za pojedino obračunsko mjerno mjesto dođe do promjene u tarifni model koji nije iskazan u za tu grupu predmeta nabave i distribucijsko područje kojem obračunsko mjerno mjesto pripada, Odabrani ponuditelj/Opskrbljivač dužan je prilikom obračuna cijene primjenjivati iznos Premije Opskrbljivača (P) koji je iskazan u Troškovniku za prvi niži tarifni model u distribucijskom području kojem pripada obračunsko mjerno mjesto. U slučaju da se prvi niži tarifni model ne nalazi u Troškovniku iznos premije Opskrbljivača (P) ostaje nepromijenjen unatoč promjeni tarifnog modela.  </t>
  </si>
  <si>
    <t>C</t>
  </si>
  <si>
    <t>=</t>
  </si>
  <si>
    <t xml:space="preserve">Red. br. </t>
  </si>
  <si>
    <t>Tarifni model</t>
  </si>
  <si>
    <t>Osnovna jedinična cijena prirodnog plina (CPLIN) (EUR/kWh)</t>
  </si>
  <si>
    <t xml:space="preserve"> Tarifna stavka za distribuiranu količinu prirodnog plina Ts1 (EUR/kWh)</t>
  </si>
  <si>
    <t xml:space="preserve"> Jedinična cijena prirodnog plina (EUR/kWh)</t>
  </si>
  <si>
    <t>A</t>
  </si>
  <si>
    <t>B</t>
  </si>
  <si>
    <t>D</t>
  </si>
  <si>
    <t>E =C+D</t>
  </si>
  <si>
    <t>distribucijsko područje energetskog subjekta Plinara istočne Slavonije d.o.o., Ohridska 17, 32100 Vinkovci</t>
  </si>
  <si>
    <t>TM1</t>
  </si>
  <si>
    <t>TM2</t>
  </si>
  <si>
    <t>TM3</t>
  </si>
  <si>
    <t>TM4</t>
  </si>
  <si>
    <t>TM5</t>
  </si>
  <si>
    <t>TM6</t>
  </si>
  <si>
    <t>TM7</t>
  </si>
  <si>
    <t>Grupa 2. - odabrani ponuditelj Međimurje- plin d.o.o. Čakovec</t>
  </si>
  <si>
    <t>distribucijsko područje energetskog subjekta HEP - Plin d.o.o., Cara Hadrijana 7, 31000 Osijek</t>
  </si>
  <si>
    <t>TM8</t>
  </si>
  <si>
    <t>Grupa 3. - odabrani ponuditelj Međimurje- plin d.o.o. Čakovec</t>
  </si>
  <si>
    <t>distribucijsko područje energetskog subjekta BROD - PLIN d.o.o., Trg pobjede 5, 35000 Slavonski Brod</t>
  </si>
  <si>
    <t>distribucijsko područje energetskog subjekta Plin - projekt d.o.o., A. Stepinca 36, 35400 Nova Gradiška</t>
  </si>
  <si>
    <t>Grupa 4. - odabrani ponuditelj Međimurje- plin d.o.o. Čakovec</t>
  </si>
  <si>
    <t>distribucijsko područje energetskog subjekta PLINKOM d.o.o., Vinogradska 41, 33405 Pitomača</t>
  </si>
  <si>
    <t>distribucijsko područje energetskog subjekta PAPUK PLIN d.o.o., Vladimira Nazora 14, 33515 Orahovica</t>
  </si>
  <si>
    <t>Grupa 5. - odabrani ponuditelj Međimurje- plin d.o.o. Čakovec</t>
  </si>
  <si>
    <t>distribucijsko područje energetskog subjekta PLIN d.o.o., Mate Lovraka 30, 43280 Garešnica</t>
  </si>
  <si>
    <t>Grupa 6. - odabrani ponuditelj Međimurje- plin d.o.o. Čakovec</t>
  </si>
  <si>
    <t>distribucijsko područje energetskog subjekta GRADSKA PLINARA BJELOVAR d.o.o.,Blajburških žrtava 18, 43000 Bjelovar</t>
  </si>
  <si>
    <t>distribucijsko područje energetskog subjekta ČAPLIN d.o.o., Sv. Andrije 14, 43240 Čazma</t>
  </si>
  <si>
    <t>distribucijsko područje energetskog subjekta IVAPLIN d.o.o., Moslavačka 13, 10310 Ivanić Grad</t>
  </si>
  <si>
    <t>distribucijsko područje energetskog subjekta PLIN VRBOVEC d.o.o., Kolodvorska 29, 10340 Vrbovec</t>
  </si>
  <si>
    <t>distribucijsko područje energetskog subjekta ZELINA - PLIN d.o.o., K. Krizmanić 1, 10380 Sveti Ivan Zelina</t>
  </si>
  <si>
    <t>distribucijsko područje energetskog subjekta DUKOM PLIN d.o.o., Slavka Kolara 4, 10370 Dugo Selo</t>
  </si>
  <si>
    <t>Grupa 9. - odabrani ponuditelj Međimurje- plin d.o.o. Čakovec</t>
  </si>
  <si>
    <t>distribucijsko područje energetskog subjekta KOPRIVNICA PLIN - distribucija plina d.o.o., Mosna ulica 15, 48000 Koprivnica</t>
  </si>
  <si>
    <t>distribucijsko područje energetskog subjekta KOMUNALIJE PLIN d.o.o., Radnička cesta 61, 48350 Đurđevac</t>
  </si>
  <si>
    <t>Grupa 10. - odabrani ponuditelj Međimurje- plin d.o.o. Čakovec</t>
  </si>
  <si>
    <t>distribucijsko područje energetskog subjekta RADNIK PLIN d.o.o., Ulica kralja Tomislava 45, 48260 Križevci</t>
  </si>
  <si>
    <t>distribucijsko područje energetskog subjekta MEĐIMURJE - PLIN d.o.o., Obrtnička 4, 40000 Čakovec</t>
  </si>
  <si>
    <t>Grupa 12. - odabrani ponuditelj Međimurje- plin d.o.o. Čakovec</t>
  </si>
  <si>
    <t xml:space="preserve">distribucijsko područje energetskog subjekta TERMOPLIN d.d., V. Špinčića 78, 42000 Varaždin </t>
  </si>
  <si>
    <t>Grupa 13. - odabrani ponuditelj Međimurje- plin d.o.o. Čakovec</t>
  </si>
  <si>
    <t>distribucijsko područje energetskog subjekta IVKOM - PLIN d.o.o., Vladimira Nazora 96/b, 42240 Ivanec</t>
  </si>
  <si>
    <t>distribucijsko područje energetskog subjekta PLIN KONJŠČINA d.o.o., Jertovec 150, 49282 Konjščina</t>
  </si>
  <si>
    <t>distribucijsko područje energetskog subjekta ZAGORSKI METALAC d.o.o., Celine 2, 49210 Zabok</t>
  </si>
  <si>
    <t>distribucijsko područje energetskog subjekta HUMPLIN d.o.o., Lastine 1, 49231 Hum na Sutli</t>
  </si>
  <si>
    <t>distribucijsko područje energetskog subjekta ZELENJAK PLIN d.o.o., Trg Antuna Mihanovića 1, 49290 Klanjec</t>
  </si>
  <si>
    <t>Grupa 17. - odabrani ponuditelj Međimurje- plin d.o.o. Čakovec</t>
  </si>
  <si>
    <t>distribucijsko područje energetskog subjekta Gradska plinara Zagreb d.o.o., Radnička cesta 1, 10000 Zagreb</t>
  </si>
  <si>
    <t xml:space="preserve">Grupa 18. - odabrani ponuditelj Gradska plinara Zagreb- Opskrba d.o.o. </t>
  </si>
  <si>
    <t xml:space="preserve">Grupa 19. - odabrani ponuditelj Gradska plinara Zagreb- Opskrba d.o.o. </t>
  </si>
  <si>
    <t>Grupa 20. - odabrani ponuditelj Međimurje- plin d.o.o. Čakovec</t>
  </si>
  <si>
    <t>TM10</t>
  </si>
  <si>
    <t>distribucijsko područje energetskog subjekta MOSLAVINA PLIN d.o.o., Trg kralja Tomislava 6, 44320 Kutina</t>
  </si>
  <si>
    <t>distribucijsko područje energetskog subjekta MONTCOGIM PLINARA d.o.o., Trg Ante Starčevića 3A, 10431 Sveta Nedjelja</t>
  </si>
  <si>
    <t>distribucijsko područje energetskog subjekta ENERGO METAN d.o.o., Ulica Vlade Gotovca 2, 10430 Samobor</t>
  </si>
  <si>
    <t>distribucijsko područje energetskog subjekta ENERGO d.o.o., Dolac 14, 51000 Rijeka</t>
  </si>
  <si>
    <t>distribucijsko područje energetskog subjekta PLINARA d.o.o., Industrijska 17, 52100 Pula</t>
  </si>
  <si>
    <t>distribucijsko područje energetskog subjekta EVN CROATIA PLIN d.o.o., Zagrebačka avenija 104, 10000 Zagreb</t>
  </si>
  <si>
    <t>Grupa 1. - odabrani ponuditelj Plinara istočne Slavonije d.o.o.</t>
  </si>
  <si>
    <t xml:space="preserve">Iznos premije opskrbljivača (EUR/kWh) </t>
  </si>
  <si>
    <t xml:space="preserve">Iznos premije opskrbljivača  (EUR/kWh) </t>
  </si>
  <si>
    <t xml:space="preserve">Grupa 7. - odabrani ponuditelj Dukom plin d.o.o. </t>
  </si>
  <si>
    <t>Grupa 8. - odabrani ponuditelj Međimurje- plin d.o.o. Čakovec</t>
  </si>
  <si>
    <t xml:space="preserve">Grupa 14. - odabrani ponuditelj Gradska plinara Zagreb- Opskrba d.o.o. </t>
  </si>
  <si>
    <t xml:space="preserve">Grupa 15. - odabrani ponuditelj Gradska plinara Zagreb- Opskrba d.o.o. </t>
  </si>
  <si>
    <t xml:space="preserve">Grupa 16. - odabrani ponuditelj Gradska plinara Zagreb- Opskrba d.o.o. </t>
  </si>
  <si>
    <t>TM9</t>
  </si>
  <si>
    <t>Grupa 21. - odabrani ponuditelj Međimurje- plin d.o.o. Čakovec</t>
  </si>
  <si>
    <t>Grupa 22. - odabrani ponuditelj Međimurje- plin d.o.o. Čakovec</t>
  </si>
  <si>
    <t>Grupa 23. - odabrani ponuditelj EVN Croatia Plin d.o.o.</t>
  </si>
  <si>
    <t>Cijena prirodnog plina za prosinac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</si>
</sst>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3"/>
      <color theme="1"/>
      <name val="Aptos Narrow"/>
      <family val="2"/>
      <charset val="238"/>
      <scheme val="minor"/>
    </font>
    <font>
      <b/>
      <i/>
      <sz val="11"/>
      <color theme="1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i/>
      <sz val="10"/>
      <color theme="1"/>
      <name val="Aptos Narrow"/>
      <family val="2"/>
      <charset val="238"/>
      <scheme val="minor"/>
    </font>
    <font>
      <sz val="10"/>
      <name val="Aptos Narrow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1"/>
      <color theme="0"/>
      <name val="Aptos Narrow"/>
      <family val="2"/>
      <scheme val="minor"/>
    </font>
    <font>
      <sz val="8"/>
      <name val="Aptos Narrow"/>
      <family val="2"/>
      <charset val="238"/>
      <scheme val="minor"/>
    </font>
    <font>
      <sz val="10"/>
      <color theme="1"/>
      <name val="Frutiger Next for EVN Light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3" tint="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30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vertical="center"/>
    </xf>
    <xf numFmtId="164" fontId="4" fillId="2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horizontal="right" vertical="center" wrapText="1"/>
    </xf>
    <xf numFmtId="0" fontId="0" fillId="0" borderId="1" xfId="0" applyBorder="1"/>
    <xf numFmtId="164" fontId="7" fillId="3" borderId="1" xfId="0" applyNumberFormat="1" applyFont="1" applyFill="1" applyBorder="1" applyAlignment="1">
      <alignment horizontal="right" vertical="center"/>
    </xf>
    <xf numFmtId="164" fontId="7" fillId="3" borderId="1" xfId="2" applyNumberFormat="1" applyFont="1" applyFill="1" applyBorder="1" applyAlignment="1">
      <alignment horizontal="right" vertical="center"/>
    </xf>
    <xf numFmtId="164" fontId="4" fillId="0" borderId="1" xfId="2" applyNumberFormat="1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8" fillId="4" borderId="5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</cellXfs>
  <cellStyles count="3">
    <cellStyle name="Normal 2" xfId="2" xr:uid="{DE3CB688-09A2-4D5E-B7BF-9C685935A309}"/>
    <cellStyle name="Normalno" xfId="0" builtinId="0"/>
    <cellStyle name="Normalno 2" xfId="1" xr:uid="{01D7FEAC-F2DE-41D0-9AA6-F8A7AB14A0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usjn-srv12\zajednicki\_Postupci\2021\2021-01_Opskrba_prirodnim_plinom\3.%20Izmjena%20cijena\Cijena%20opskrbe%20prirodnim%20plinom%20za%20korisnike%201-2021_12112024.xlsx" TargetMode="External"/><Relationship Id="rId1" Type="http://schemas.openxmlformats.org/officeDocument/2006/relationships/externalLinkPath" Target="file:///C:\Users\amsutic\Downloads\Cijena%20opskrbe%20prirodnim%20plinom%20za%20korisnike%201-2021_1211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RIFNE STAVKE od 01.04.2022"/>
      <sheetName val="TARIFNE STAVKE do 31.03.2022"/>
      <sheetName val="Sheet1"/>
      <sheetName val="TARIFNE STAVKE od 01.10.2022"/>
      <sheetName val="studeni 2024"/>
      <sheetName val="listopad 2024"/>
      <sheetName val="rujan 2024"/>
      <sheetName val="kolovoz 2024"/>
      <sheetName val="srpanj 2024"/>
      <sheetName val="lipanj 2024"/>
      <sheetName val="svibanj 2024"/>
      <sheetName val="ožujak 2024"/>
      <sheetName val="veljača 2024"/>
      <sheetName val="siječanj 2024"/>
      <sheetName val="prosinac 2023"/>
      <sheetName val="studeni 2023"/>
      <sheetName val="listopad 2023"/>
      <sheetName val="rujan 2023"/>
      <sheetName val="kolovoz 2023"/>
      <sheetName val="srpanj 2023"/>
      <sheetName val="lipanj 2023"/>
      <sheetName val="svibanj 2023"/>
      <sheetName val="travanj 2023"/>
      <sheetName val="ožujak 2023"/>
      <sheetName val="veljača 2023"/>
      <sheetName val="siječanj 2023"/>
      <sheetName val="prosinac 2022"/>
      <sheetName val="studeni 2022"/>
      <sheetName val="listopad 2022"/>
      <sheetName val="rujan 2022"/>
      <sheetName val="kolovoz 2022"/>
      <sheetName val="srpanj 2022"/>
      <sheetName val="lipanj 2022"/>
      <sheetName val="svibanj 2022"/>
      <sheetName val="travanj 2022"/>
      <sheetName val="ožujak 2022"/>
      <sheetName val="veljača 2022"/>
      <sheetName val="siječanj 2022"/>
      <sheetName val="prosinac 2021"/>
      <sheetName val="studeni 2021"/>
      <sheetName val="listopad 2021"/>
      <sheetName val="rujan 2021"/>
      <sheetName val="kolovoz 2021"/>
    </sheetNames>
    <sheetDataSet>
      <sheetData sheetId="0"/>
      <sheetData sheetId="1"/>
      <sheetData sheetId="2"/>
      <sheetData sheetId="3">
        <row r="7">
          <cell r="H7">
            <v>5.7000000000000002E-3</v>
          </cell>
        </row>
        <row r="8">
          <cell r="H8">
            <v>5.4999999999999997E-3</v>
          </cell>
        </row>
        <row r="9">
          <cell r="H9">
            <v>5.4000000000000003E-3</v>
          </cell>
        </row>
        <row r="10">
          <cell r="H10">
            <v>5.1000000000000004E-3</v>
          </cell>
        </row>
        <row r="11">
          <cell r="H11">
            <v>4.7999999999999996E-3</v>
          </cell>
        </row>
        <row r="12">
          <cell r="H12">
            <v>4.4999999999999997E-3</v>
          </cell>
        </row>
        <row r="16">
          <cell r="H16">
            <v>4.1999999999999997E-3</v>
          </cell>
        </row>
        <row r="17">
          <cell r="H17">
            <v>4.1999999999999997E-3</v>
          </cell>
        </row>
        <row r="18">
          <cell r="H18">
            <v>4.1999999999999997E-3</v>
          </cell>
        </row>
        <row r="19">
          <cell r="H19">
            <v>3.7000000000000002E-3</v>
          </cell>
        </row>
        <row r="20">
          <cell r="H20">
            <v>3.7000000000000002E-3</v>
          </cell>
        </row>
        <row r="21">
          <cell r="H21">
            <v>3.5000000000000001E-3</v>
          </cell>
        </row>
        <row r="22">
          <cell r="H22">
            <v>3.3E-3</v>
          </cell>
        </row>
        <row r="23">
          <cell r="H23">
            <v>3.0999999999999999E-3</v>
          </cell>
        </row>
        <row r="27">
          <cell r="H27">
            <v>3.2000000000000002E-3</v>
          </cell>
        </row>
        <row r="28">
          <cell r="H28">
            <v>3.2000000000000002E-3</v>
          </cell>
        </row>
        <row r="29">
          <cell r="H29">
            <v>2.8E-3</v>
          </cell>
        </row>
        <row r="30">
          <cell r="H30">
            <v>2.7000000000000001E-3</v>
          </cell>
        </row>
        <row r="31">
          <cell r="H31">
            <v>2.3999999999999998E-3</v>
          </cell>
        </row>
        <row r="42">
          <cell r="H42">
            <v>6.6E-3</v>
          </cell>
        </row>
        <row r="43">
          <cell r="H43">
            <v>6.6E-3</v>
          </cell>
        </row>
        <row r="44">
          <cell r="H44">
            <v>6.3E-3</v>
          </cell>
        </row>
        <row r="48">
          <cell r="H48">
            <v>5.5999999999999999E-3</v>
          </cell>
        </row>
        <row r="49">
          <cell r="H49">
            <v>5.5999999999999999E-3</v>
          </cell>
        </row>
        <row r="50">
          <cell r="H50">
            <v>5.1000000000000004E-3</v>
          </cell>
        </row>
        <row r="98">
          <cell r="H98">
            <v>4.4999999999999997E-3</v>
          </cell>
        </row>
        <row r="99">
          <cell r="H99">
            <v>3.5999999999999999E-3</v>
          </cell>
        </row>
        <row r="100">
          <cell r="H100">
            <v>3.5999999999999999E-3</v>
          </cell>
        </row>
        <row r="101">
          <cell r="H101">
            <v>3.3E-3</v>
          </cell>
        </row>
        <row r="106">
          <cell r="H106">
            <v>3.8E-3</v>
          </cell>
        </row>
        <row r="136">
          <cell r="H136">
            <v>6.4000000000000003E-3</v>
          </cell>
        </row>
        <row r="137">
          <cell r="H137">
            <v>5.4000000000000003E-3</v>
          </cell>
        </row>
        <row r="138">
          <cell r="H138">
            <v>5.3E-3</v>
          </cell>
        </row>
        <row r="139">
          <cell r="H139">
            <v>5.1000000000000004E-3</v>
          </cell>
        </row>
        <row r="143">
          <cell r="H143">
            <v>7.1999999999999998E-3</v>
          </cell>
        </row>
        <row r="144">
          <cell r="H144">
            <v>7.1999999999999998E-3</v>
          </cell>
        </row>
        <row r="145">
          <cell r="H145">
            <v>5.7999999999999996E-3</v>
          </cell>
        </row>
        <row r="146">
          <cell r="H146">
            <v>5.4000000000000003E-3</v>
          </cell>
        </row>
        <row r="147">
          <cell r="H147">
            <v>5.1000000000000004E-3</v>
          </cell>
        </row>
        <row r="148">
          <cell r="H148">
            <v>4.7000000000000002E-3</v>
          </cell>
        </row>
        <row r="152">
          <cell r="H152">
            <v>4.7999999999999996E-3</v>
          </cell>
        </row>
        <row r="153">
          <cell r="H153">
            <v>4.7999999999999996E-3</v>
          </cell>
        </row>
        <row r="154">
          <cell r="H154">
            <v>3.8E-3</v>
          </cell>
        </row>
        <row r="155">
          <cell r="H155">
            <v>3.5999999999999999E-3</v>
          </cell>
        </row>
        <row r="156">
          <cell r="H156">
            <v>3.3E-3</v>
          </cell>
        </row>
        <row r="157">
          <cell r="H157">
            <v>3.0999999999999999E-3</v>
          </cell>
        </row>
        <row r="174">
          <cell r="H174">
            <v>4.4000000000000003E-3</v>
          </cell>
        </row>
        <row r="175">
          <cell r="H175">
            <v>4.4000000000000003E-3</v>
          </cell>
        </row>
        <row r="176">
          <cell r="H176">
            <v>3.8999999999999998E-3</v>
          </cell>
        </row>
        <row r="177">
          <cell r="H177">
            <v>3.8999999999999998E-3</v>
          </cell>
        </row>
        <row r="178">
          <cell r="H178">
            <v>3.5000000000000001E-3</v>
          </cell>
        </row>
        <row r="190">
          <cell r="H190">
            <v>5.4000000000000003E-3</v>
          </cell>
        </row>
        <row r="191">
          <cell r="H191">
            <v>5.4000000000000003E-3</v>
          </cell>
        </row>
        <row r="192">
          <cell r="H192">
            <v>5.1000000000000004E-3</v>
          </cell>
        </row>
        <row r="193">
          <cell r="H193">
            <v>4.8999999999999998E-3</v>
          </cell>
        </row>
        <row r="205">
          <cell r="H205">
            <v>5.1999999999999998E-3</v>
          </cell>
        </row>
        <row r="206">
          <cell r="H206">
            <v>4.4000000000000003E-3</v>
          </cell>
        </row>
        <row r="207">
          <cell r="H207">
            <v>3.8999999999999998E-3</v>
          </cell>
        </row>
        <row r="211">
          <cell r="H211">
            <v>6.7999999999999996E-3</v>
          </cell>
        </row>
        <row r="212">
          <cell r="H212">
            <v>5.1999999999999998E-3</v>
          </cell>
        </row>
        <row r="213">
          <cell r="H213">
            <v>4.4000000000000003E-3</v>
          </cell>
        </row>
        <row r="214">
          <cell r="H214">
            <v>4.1999999999999997E-3</v>
          </cell>
        </row>
        <row r="215">
          <cell r="H215">
            <v>3.8999999999999998E-3</v>
          </cell>
        </row>
        <row r="216">
          <cell r="H216">
            <v>3.7000000000000002E-3</v>
          </cell>
        </row>
        <row r="217">
          <cell r="H217">
            <v>3.3999999999999998E-3</v>
          </cell>
        </row>
        <row r="218">
          <cell r="H218">
            <v>3.0999999999999999E-3</v>
          </cell>
        </row>
        <row r="222">
          <cell r="H222">
            <v>6.7999999999999996E-3</v>
          </cell>
        </row>
        <row r="223">
          <cell r="H223">
            <v>5.1999999999999998E-3</v>
          </cell>
        </row>
        <row r="224">
          <cell r="H224">
            <v>4.4000000000000003E-3</v>
          </cell>
        </row>
        <row r="225">
          <cell r="H225">
            <v>4.1999999999999997E-3</v>
          </cell>
        </row>
        <row r="226">
          <cell r="H226">
            <v>3.8999999999999998E-3</v>
          </cell>
        </row>
        <row r="227">
          <cell r="H227">
            <v>3.7000000000000002E-3</v>
          </cell>
        </row>
        <row r="228">
          <cell r="H228">
            <v>3.3999999999999998E-3</v>
          </cell>
        </row>
        <row r="232">
          <cell r="H232">
            <v>6.7999999999999996E-3</v>
          </cell>
        </row>
        <row r="233">
          <cell r="H233">
            <v>5.1999999999999998E-3</v>
          </cell>
        </row>
        <row r="234">
          <cell r="H234">
            <v>4.4000000000000003E-3</v>
          </cell>
        </row>
        <row r="235">
          <cell r="H235">
            <v>4.1999999999999997E-3</v>
          </cell>
        </row>
        <row r="236">
          <cell r="H236">
            <v>3.8999999999999998E-3</v>
          </cell>
        </row>
        <row r="237">
          <cell r="H237">
            <v>3.7000000000000002E-3</v>
          </cell>
        </row>
        <row r="238">
          <cell r="H238">
            <v>3.3999999999999998E-3</v>
          </cell>
        </row>
        <row r="251">
          <cell r="H251">
            <v>6.7999999999999996E-3</v>
          </cell>
        </row>
        <row r="252">
          <cell r="H252">
            <v>5.1999999999999998E-3</v>
          </cell>
        </row>
        <row r="253">
          <cell r="H253">
            <v>4.4000000000000003E-3</v>
          </cell>
        </row>
        <row r="254">
          <cell r="H254">
            <v>4.1999999999999997E-3</v>
          </cell>
        </row>
        <row r="255">
          <cell r="H255">
            <v>3.8999999999999998E-3</v>
          </cell>
        </row>
        <row r="256">
          <cell r="H256">
            <v>3.7000000000000002E-3</v>
          </cell>
        </row>
        <row r="257">
          <cell r="H257">
            <v>3.3999999999999998E-3</v>
          </cell>
        </row>
        <row r="261">
          <cell r="H261">
            <v>4.0000000000000001E-3</v>
          </cell>
        </row>
        <row r="262">
          <cell r="H262">
            <v>4.0000000000000001E-3</v>
          </cell>
        </row>
        <row r="263">
          <cell r="H263">
            <v>4.0000000000000001E-3</v>
          </cell>
        </row>
        <row r="264">
          <cell r="H264">
            <v>3.8E-3</v>
          </cell>
        </row>
        <row r="265">
          <cell r="H265">
            <v>3.5999999999999999E-3</v>
          </cell>
        </row>
        <row r="266">
          <cell r="H266">
            <v>3.3999999999999998E-3</v>
          </cell>
        </row>
        <row r="270">
          <cell r="H270">
            <v>6.7000000000000002E-3</v>
          </cell>
        </row>
        <row r="271">
          <cell r="H271">
            <v>5.5999999999999999E-3</v>
          </cell>
        </row>
        <row r="272">
          <cell r="H272">
            <v>5.3E-3</v>
          </cell>
        </row>
        <row r="273">
          <cell r="H273">
            <v>5.0000000000000001E-3</v>
          </cell>
        </row>
        <row r="274">
          <cell r="H274">
            <v>4.7000000000000002E-3</v>
          </cell>
        </row>
        <row r="292">
          <cell r="H292">
            <v>1.32E-2</v>
          </cell>
        </row>
        <row r="293">
          <cell r="H293">
            <v>1.2E-2</v>
          </cell>
        </row>
        <row r="294">
          <cell r="H294">
            <v>1.2E-2</v>
          </cell>
        </row>
        <row r="295">
          <cell r="H295">
            <v>1.14E-2</v>
          </cell>
        </row>
        <row r="296">
          <cell r="H296">
            <v>1.0800000000000001E-2</v>
          </cell>
        </row>
        <row r="297">
          <cell r="H297">
            <v>1.0200000000000001E-2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4D661-A250-428C-A2C5-A604B39EF7FE}">
  <dimension ref="A1:F289"/>
  <sheetViews>
    <sheetView tabSelected="1" zoomScaleNormal="100" zoomScaleSheetLayoutView="100" workbookViewId="0">
      <selection activeCell="A9" sqref="A9:XFD9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21" t="s">
        <v>80</v>
      </c>
      <c r="B1" s="21"/>
      <c r="C1" s="21"/>
      <c r="D1" s="21"/>
      <c r="E1" s="21"/>
      <c r="F1" s="21"/>
    </row>
    <row r="3" spans="1:6">
      <c r="A3" s="22" t="s">
        <v>1</v>
      </c>
      <c r="B3" s="22"/>
      <c r="C3" s="22"/>
      <c r="D3" s="22"/>
    </row>
    <row r="4" spans="1:6" ht="15" customHeight="1">
      <c r="A4" s="23" t="s">
        <v>2</v>
      </c>
      <c r="B4" s="23"/>
      <c r="C4" s="23"/>
      <c r="D4" s="23"/>
      <c r="E4" s="23"/>
      <c r="F4" s="23"/>
    </row>
    <row r="5" spans="1:6">
      <c r="A5" s="2"/>
      <c r="B5" s="2"/>
      <c r="C5" s="2"/>
      <c r="D5" s="2"/>
    </row>
    <row r="6" spans="1:6" ht="15" customHeight="1">
      <c r="A6" s="23" t="s">
        <v>3</v>
      </c>
      <c r="B6" s="23"/>
      <c r="C6" s="23"/>
      <c r="D6" s="23"/>
      <c r="E6" s="23"/>
      <c r="F6" s="23"/>
    </row>
    <row r="7" spans="1:6" ht="14.25" customHeight="1">
      <c r="A7" s="2"/>
      <c r="B7" s="2"/>
      <c r="C7" s="2"/>
      <c r="D7" s="2"/>
    </row>
    <row r="8" spans="1:6" ht="72.75" customHeight="1">
      <c r="A8" s="23" t="s">
        <v>4</v>
      </c>
      <c r="B8" s="23"/>
      <c r="C8" s="23"/>
      <c r="D8" s="23"/>
      <c r="E8" s="23"/>
      <c r="F8" s="23"/>
    </row>
    <row r="9" spans="1:6" ht="14.25" hidden="1" customHeight="1">
      <c r="A9" s="1" t="s">
        <v>5</v>
      </c>
      <c r="B9" s="3" t="s">
        <v>6</v>
      </c>
      <c r="C9" s="4">
        <v>4.48E-2</v>
      </c>
      <c r="D9" s="2"/>
    </row>
    <row r="11" spans="1:6">
      <c r="A11" s="25" t="s">
        <v>68</v>
      </c>
      <c r="B11" s="25"/>
      <c r="C11" s="25"/>
      <c r="D11" s="25"/>
      <c r="E11" s="25"/>
      <c r="F11" s="25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5.33E-2</v>
      </c>
      <c r="E15" s="13">
        <f>'[1]TARIFNE STAVKE od 01.10.2022'!H7</f>
        <v>5.7000000000000002E-3</v>
      </c>
      <c r="F15" s="11">
        <f t="shared" ref="F15:F20" si="1">(D15+E15)</f>
        <v>5.8999999999999997E-2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5.33E-2</v>
      </c>
      <c r="E16" s="13">
        <f>'[1]TARIFNE STAVKE od 01.10.2022'!H8</f>
        <v>5.4999999999999997E-3</v>
      </c>
      <c r="F16" s="11">
        <f t="shared" si="1"/>
        <v>5.8799999999999998E-2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5.33E-2</v>
      </c>
      <c r="E17" s="13">
        <f>'[1]TARIFNE STAVKE od 01.10.2022'!H9</f>
        <v>5.4000000000000003E-3</v>
      </c>
      <c r="F17" s="11">
        <f t="shared" si="1"/>
        <v>5.8700000000000002E-2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5.33E-2</v>
      </c>
      <c r="E18" s="13">
        <f>'[1]TARIFNE STAVKE od 01.10.2022'!H10</f>
        <v>5.1000000000000004E-3</v>
      </c>
      <c r="F18" s="11">
        <f t="shared" si="1"/>
        <v>5.8400000000000001E-2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5.33E-2</v>
      </c>
      <c r="E19" s="13">
        <f>'[1]TARIFNE STAVKE od 01.10.2022'!H11</f>
        <v>4.7999999999999996E-3</v>
      </c>
      <c r="F19" s="11">
        <f t="shared" si="1"/>
        <v>5.8099999999999999E-2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5.33E-2</v>
      </c>
      <c r="E20" s="13">
        <f>'[1]TARIFNE STAVKE od 01.10.2022'!H12</f>
        <v>4.4999999999999997E-3</v>
      </c>
      <c r="F20" s="11">
        <f t="shared" si="1"/>
        <v>5.7799999999999997E-2</v>
      </c>
    </row>
    <row r="21" spans="1:6">
      <c r="A21" s="26" t="s">
        <v>24</v>
      </c>
      <c r="B21" s="26"/>
      <c r="C21" s="26"/>
      <c r="D21" s="26"/>
      <c r="E21" s="26"/>
      <c r="F21" s="26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5.3199999999999997E-2</v>
      </c>
      <c r="E25" s="14">
        <f>'[1]TARIFNE STAVKE od 01.10.2022'!H16</f>
        <v>4.1999999999999997E-3</v>
      </c>
      <c r="F25" s="11">
        <f t="shared" ref="F25:F32" si="3">(D25+E25)</f>
        <v>5.74E-2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5.3199999999999997E-2</v>
      </c>
      <c r="E26" s="14">
        <f>'[1]TARIFNE STAVKE od 01.10.2022'!H17</f>
        <v>4.1999999999999997E-3</v>
      </c>
      <c r="F26" s="11">
        <f t="shared" si="3"/>
        <v>5.74E-2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5.3199999999999997E-2</v>
      </c>
      <c r="E27" s="14">
        <f>'[1]TARIFNE STAVKE od 01.10.2022'!H18</f>
        <v>4.1999999999999997E-3</v>
      </c>
      <c r="F27" s="11">
        <f t="shared" si="3"/>
        <v>5.74E-2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5.3199999999999997E-2</v>
      </c>
      <c r="E28" s="14">
        <f>'[1]TARIFNE STAVKE od 01.10.2022'!H19</f>
        <v>3.7000000000000002E-3</v>
      </c>
      <c r="F28" s="11">
        <f t="shared" si="3"/>
        <v>5.6899999999999999E-2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5.3199999999999997E-2</v>
      </c>
      <c r="E29" s="14">
        <f>'[1]TARIFNE STAVKE od 01.10.2022'!H20</f>
        <v>3.7000000000000002E-3</v>
      </c>
      <c r="F29" s="11">
        <f t="shared" si="3"/>
        <v>5.6899999999999999E-2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5.3199999999999997E-2</v>
      </c>
      <c r="E30" s="14">
        <f>'[1]TARIFNE STAVKE od 01.10.2022'!H21</f>
        <v>3.5000000000000001E-3</v>
      </c>
      <c r="F30" s="11">
        <f t="shared" si="3"/>
        <v>5.67E-2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5.3199999999999997E-2</v>
      </c>
      <c r="E31" s="14">
        <f>'[1]TARIFNE STAVKE od 01.10.2022'!H22</f>
        <v>3.3E-3</v>
      </c>
      <c r="F31" s="11">
        <f t="shared" si="3"/>
        <v>5.6499999999999995E-2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5.3199999999999997E-2</v>
      </c>
      <c r="E32" s="14">
        <f>'[1]TARIFNE STAVKE od 01.10.2022'!H23</f>
        <v>3.0999999999999999E-3</v>
      </c>
      <c r="F32" s="11">
        <f t="shared" si="3"/>
        <v>5.6299999999999996E-2</v>
      </c>
    </row>
    <row r="33" spans="1:6">
      <c r="A33" s="26" t="s">
        <v>27</v>
      </c>
      <c r="B33" s="26"/>
      <c r="C33" s="26"/>
      <c r="D33" s="26"/>
      <c r="E33" s="26"/>
      <c r="F33" s="26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5.3699999999999998E-2</v>
      </c>
      <c r="E37" s="13">
        <f>'[1]TARIFNE STAVKE od 01.10.2022'!H27</f>
        <v>3.2000000000000002E-3</v>
      </c>
      <c r="F37" s="11">
        <f>(D37+E37)</f>
        <v>5.6899999999999999E-2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5.3699999999999998E-2</v>
      </c>
      <c r="E38" s="13">
        <f>'[1]TARIFNE STAVKE od 01.10.2022'!H28</f>
        <v>3.2000000000000002E-3</v>
      </c>
      <c r="F38" s="11">
        <f>(D38+E38)</f>
        <v>5.6899999999999999E-2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5.3699999999999998E-2</v>
      </c>
      <c r="E39" s="13">
        <f>'[1]TARIFNE STAVKE od 01.10.2022'!H29</f>
        <v>2.8E-3</v>
      </c>
      <c r="F39" s="11">
        <f>(D39+E39)</f>
        <v>5.6499999999999995E-2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5.3699999999999998E-2</v>
      </c>
      <c r="E40" s="13">
        <f>'[1]TARIFNE STAVKE od 01.10.2022'!H30</f>
        <v>2.7000000000000001E-3</v>
      </c>
      <c r="F40" s="11">
        <f>(D40+E40)</f>
        <v>5.6399999999999999E-2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5.3699999999999998E-2</v>
      </c>
      <c r="E41" s="13">
        <f>'[1]TARIFNE STAVKE od 01.10.2022'!H31</f>
        <v>2.3999999999999998E-3</v>
      </c>
      <c r="F41" s="11">
        <f>(D41+E41)</f>
        <v>5.6099999999999997E-2</v>
      </c>
    </row>
    <row r="42" spans="1:6">
      <c r="A42" s="26" t="s">
        <v>30</v>
      </c>
      <c r="B42" s="26"/>
      <c r="C42" s="26"/>
      <c r="D42" s="26"/>
      <c r="E42" s="26"/>
      <c r="F42" s="26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5.3199999999999997E-2</v>
      </c>
      <c r="E46" s="14">
        <f>'[1]TARIFNE STAVKE od 01.10.2022'!H42</f>
        <v>6.6E-3</v>
      </c>
      <c r="F46" s="11">
        <f>(D46+E46)</f>
        <v>5.9799999999999999E-2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5.3199999999999997E-2</v>
      </c>
      <c r="E47" s="14">
        <f>'[1]TARIFNE STAVKE od 01.10.2022'!H43</f>
        <v>6.6E-3</v>
      </c>
      <c r="F47" s="11">
        <f>(D47+E47)</f>
        <v>5.9799999999999999E-2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5.3199999999999997E-2</v>
      </c>
      <c r="E48" s="14">
        <f>'[1]TARIFNE STAVKE od 01.10.2022'!H44</f>
        <v>6.3E-3</v>
      </c>
      <c r="F48" s="11">
        <f>(D48+E48)</f>
        <v>5.9499999999999997E-2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5.3199999999999997E-2</v>
      </c>
      <c r="E50" s="14">
        <f>'[1]TARIFNE STAVKE od 01.10.2022'!H48</f>
        <v>5.5999999999999999E-3</v>
      </c>
      <c r="F50" s="11">
        <f>(D50+E50)</f>
        <v>5.8799999999999998E-2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5.3199999999999997E-2</v>
      </c>
      <c r="E51" s="14">
        <f>'[1]TARIFNE STAVKE od 01.10.2022'!H49</f>
        <v>5.5999999999999999E-3</v>
      </c>
      <c r="F51" s="11">
        <f>(D51+E51)</f>
        <v>5.8799999999999998E-2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5.3199999999999997E-2</v>
      </c>
      <c r="E52" s="14">
        <v>5.3E-3</v>
      </c>
      <c r="F52" s="11">
        <f>(D52+E52)</f>
        <v>5.8499999999999996E-2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5.3199999999999997E-2</v>
      </c>
      <c r="E53" s="14">
        <f>'[1]TARIFNE STAVKE od 01.10.2022'!H50</f>
        <v>5.1000000000000004E-3</v>
      </c>
      <c r="F53" s="11">
        <f>(D53+E53)</f>
        <v>5.8299999999999998E-2</v>
      </c>
    </row>
    <row r="54" spans="1:6" ht="15" customHeight="1">
      <c r="A54" s="24" t="s">
        <v>34</v>
      </c>
      <c r="B54" s="24"/>
      <c r="C54" s="24"/>
      <c r="D54" s="24"/>
      <c r="E54" s="24"/>
      <c r="F54" s="24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5.3199999999999997E-2</v>
      </c>
      <c r="E55" s="14">
        <v>4.4999999999999997E-3</v>
      </c>
      <c r="F55" s="11">
        <f>(D55+E55)</f>
        <v>5.7699999999999994E-2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5.3199999999999997E-2</v>
      </c>
      <c r="E56" s="14">
        <v>3.8999999999999998E-3</v>
      </c>
      <c r="F56" s="11">
        <f>(D56+E56)</f>
        <v>5.7099999999999998E-2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5.3199999999999997E-2</v>
      </c>
      <c r="E57" s="14">
        <v>3.3E-3</v>
      </c>
      <c r="F57" s="11">
        <f>(D57+E57)</f>
        <v>5.6499999999999995E-2</v>
      </c>
    </row>
    <row r="58" spans="1:6" ht="15" customHeight="1">
      <c r="A58" s="24" t="s">
        <v>44</v>
      </c>
      <c r="B58" s="24"/>
      <c r="C58" s="24"/>
      <c r="D58" s="24"/>
      <c r="E58" s="24"/>
      <c r="F58" s="24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5.3199999999999997E-2</v>
      </c>
      <c r="E59" s="13">
        <v>5.7999999999999996E-3</v>
      </c>
      <c r="F59" s="11">
        <f>(D59+E59)</f>
        <v>5.8999999999999997E-2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5.3199999999999997E-2</v>
      </c>
      <c r="E60" s="13">
        <v>4.8999999999999998E-3</v>
      </c>
      <c r="F60" s="11">
        <f>(D60+E60)</f>
        <v>5.8099999999999999E-2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5.3199999999999997E-2</v>
      </c>
      <c r="E61" s="13">
        <v>4.1000000000000003E-3</v>
      </c>
      <c r="F61" s="11">
        <f>(D61+E61)</f>
        <v>5.7299999999999997E-2</v>
      </c>
    </row>
    <row r="62" spans="1:6">
      <c r="A62" s="26" t="s">
        <v>33</v>
      </c>
      <c r="B62" s="26"/>
      <c r="C62" s="26"/>
      <c r="D62" s="26"/>
      <c r="E62" s="26"/>
      <c r="F62" s="26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5.3100000000000001E-2</v>
      </c>
      <c r="E66" s="13">
        <v>5.5999999999999999E-3</v>
      </c>
      <c r="F66" s="11">
        <f t="shared" ref="F66:F72" si="5">(D66+E66)</f>
        <v>5.8700000000000002E-2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5.3100000000000001E-2</v>
      </c>
      <c r="E67" s="13">
        <v>4.7000000000000002E-3</v>
      </c>
      <c r="F67" s="11">
        <f t="shared" si="5"/>
        <v>5.7800000000000004E-2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5.3100000000000001E-2</v>
      </c>
      <c r="E68" s="13">
        <v>4.4999999999999997E-3</v>
      </c>
      <c r="F68" s="11">
        <f t="shared" si="5"/>
        <v>5.7599999999999998E-2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5.3100000000000001E-2</v>
      </c>
      <c r="E69" s="13">
        <v>4.1999999999999997E-3</v>
      </c>
      <c r="F69" s="11">
        <f t="shared" si="5"/>
        <v>5.7300000000000004E-2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5.3100000000000001E-2</v>
      </c>
      <c r="E70" s="13">
        <v>4.0000000000000001E-3</v>
      </c>
      <c r="F70" s="11">
        <f t="shared" si="5"/>
        <v>5.7099999999999998E-2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5.3100000000000001E-2</v>
      </c>
      <c r="E71" s="13">
        <v>3.8E-3</v>
      </c>
      <c r="F71" s="11">
        <f t="shared" si="5"/>
        <v>5.6899999999999999E-2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5.3100000000000001E-2</v>
      </c>
      <c r="E72" s="13">
        <v>3.8E-3</v>
      </c>
      <c r="F72" s="11">
        <f t="shared" si="5"/>
        <v>5.6899999999999999E-2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5.3100000000000001E-2</v>
      </c>
      <c r="E74" s="13">
        <v>2.7000000000000001E-3</v>
      </c>
      <c r="F74" s="11">
        <f>(D74+E74)</f>
        <v>5.5800000000000002E-2</v>
      </c>
    </row>
    <row r="75" spans="1:6">
      <c r="A75" s="26" t="s">
        <v>35</v>
      </c>
      <c r="B75" s="26"/>
      <c r="C75" s="26"/>
      <c r="D75" s="26"/>
      <c r="E75" s="26"/>
      <c r="F75" s="26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5.3900000000000003E-2</v>
      </c>
      <c r="E79" s="13">
        <v>6.1999999999999998E-3</v>
      </c>
      <c r="F79" s="11">
        <f>(D79+E79)</f>
        <v>6.0100000000000001E-2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5.3900000000000003E-2</v>
      </c>
      <c r="E80" s="13">
        <v>6.1999999999999998E-3</v>
      </c>
      <c r="F80" s="11">
        <f>(D80+E80)</f>
        <v>6.0100000000000001E-2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5.3900000000000003E-2</v>
      </c>
      <c r="E81" s="13">
        <v>4.8999999999999998E-3</v>
      </c>
      <c r="F81" s="11">
        <f>(D81+E81)</f>
        <v>5.8800000000000005E-2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5.3900000000000003E-2</v>
      </c>
      <c r="E82" s="13">
        <v>4.5999999999999999E-3</v>
      </c>
      <c r="F82" s="11">
        <f>(D82+E82)</f>
        <v>5.8500000000000003E-2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5.3900000000000003E-2</v>
      </c>
      <c r="E83" s="13">
        <v>4.3E-3</v>
      </c>
      <c r="F83" s="11">
        <f>(D83+E83)</f>
        <v>5.8200000000000002E-2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5.3900000000000003E-2</v>
      </c>
      <c r="E85" s="13">
        <f>'[1]TARIFNE STAVKE od 01.10.2022'!H98</f>
        <v>4.4999999999999997E-3</v>
      </c>
      <c r="F85" s="11">
        <f>(D85+E85)</f>
        <v>5.8400000000000001E-2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5.3900000000000003E-2</v>
      </c>
      <c r="E86" s="13">
        <f>'[1]TARIFNE STAVKE od 01.10.2022'!H99</f>
        <v>3.5999999999999999E-3</v>
      </c>
      <c r="F86" s="11">
        <f>(D86+E86)</f>
        <v>5.7500000000000002E-2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5.3900000000000003E-2</v>
      </c>
      <c r="E87" s="13">
        <f>'[1]TARIFNE STAVKE od 01.10.2022'!H100</f>
        <v>3.5999999999999999E-3</v>
      </c>
      <c r="F87" s="11">
        <f>(D87+E87)</f>
        <v>5.7500000000000002E-2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5.3900000000000003E-2</v>
      </c>
      <c r="E88" s="13">
        <f>'[1]TARIFNE STAVKE od 01.10.2022'!H101</f>
        <v>3.3E-3</v>
      </c>
      <c r="F88" s="11">
        <f>(D88+E88)</f>
        <v>5.7200000000000001E-2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5.3900000000000003E-2</v>
      </c>
      <c r="E90" s="13">
        <f>'[1]TARIFNE STAVKE od 01.10.2022'!H106</f>
        <v>3.8E-3</v>
      </c>
      <c r="F90" s="11">
        <f>(D90+E90)</f>
        <v>5.7700000000000001E-2</v>
      </c>
    </row>
    <row r="91" spans="1:6">
      <c r="A91" s="26" t="s">
        <v>71</v>
      </c>
      <c r="B91" s="26"/>
      <c r="C91" s="26"/>
      <c r="D91" s="26"/>
      <c r="E91" s="26"/>
      <c r="F91" s="26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5.28E-2</v>
      </c>
      <c r="E95" s="13">
        <v>4.4000000000000003E-3</v>
      </c>
      <c r="F95" s="11">
        <f>(D95+E95)</f>
        <v>5.7200000000000001E-2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5.28E-2</v>
      </c>
      <c r="E96" s="13">
        <v>3.5000000000000001E-3</v>
      </c>
      <c r="F96" s="11">
        <f>(D96+E96)</f>
        <v>5.6300000000000003E-2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5.28E-2</v>
      </c>
      <c r="E97" s="13">
        <v>3.3E-3</v>
      </c>
      <c r="F97" s="11">
        <f>(D97+E97)</f>
        <v>5.6099999999999997E-2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5.28E-2</v>
      </c>
      <c r="E98" s="13">
        <v>3.0999999999999999E-3</v>
      </c>
      <c r="F98" s="11">
        <f>(D98+E98)</f>
        <v>5.5899999999999998E-2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5.28E-2</v>
      </c>
      <c r="E99" s="13">
        <v>2.5999999999999999E-3</v>
      </c>
      <c r="F99" s="11">
        <f>(D99+E99)</f>
        <v>5.5399999999999998E-2</v>
      </c>
    </row>
    <row r="100" spans="1:6">
      <c r="A100" s="26" t="s">
        <v>72</v>
      </c>
      <c r="B100" s="26"/>
      <c r="C100" s="26"/>
      <c r="D100" s="26"/>
      <c r="E100" s="26"/>
      <c r="F100" s="26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5.3100000000000001E-2</v>
      </c>
      <c r="E104" s="13">
        <f>'[1]TARIFNE STAVKE od 01.10.2022'!H136</f>
        <v>6.4000000000000003E-3</v>
      </c>
      <c r="F104" s="11">
        <f>(D104+E104)</f>
        <v>5.9500000000000004E-2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5.3100000000000001E-2</v>
      </c>
      <c r="E105" s="13">
        <f>'[1]TARIFNE STAVKE od 01.10.2022'!H137</f>
        <v>5.4000000000000003E-3</v>
      </c>
      <c r="F105" s="11">
        <f>(D105+E105)</f>
        <v>5.8500000000000003E-2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5.3100000000000001E-2</v>
      </c>
      <c r="E106" s="13">
        <f>'[1]TARIFNE STAVKE od 01.10.2022'!H138</f>
        <v>5.3E-3</v>
      </c>
      <c r="F106" s="11">
        <f>(D106+E106)</f>
        <v>5.8400000000000001E-2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5.3100000000000001E-2</v>
      </c>
      <c r="E107" s="13">
        <f>'[1]TARIFNE STAVKE od 01.10.2022'!H139</f>
        <v>5.1000000000000004E-3</v>
      </c>
      <c r="F107" s="11">
        <f>(D107+E107)</f>
        <v>5.8200000000000002E-2</v>
      </c>
    </row>
    <row r="108" spans="1:6">
      <c r="A108" s="26" t="s">
        <v>42</v>
      </c>
      <c r="B108" s="26"/>
      <c r="C108" s="26"/>
      <c r="D108" s="26"/>
      <c r="E108" s="26"/>
      <c r="F108" s="26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5.2600000000000001E-2</v>
      </c>
      <c r="E112" s="13">
        <f>'[1]TARIFNE STAVKE od 01.10.2022'!H143</f>
        <v>7.1999999999999998E-3</v>
      </c>
      <c r="F112" s="11">
        <f t="shared" ref="F112:F117" si="7">(D112+E112)</f>
        <v>5.9799999999999999E-2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5.2600000000000001E-2</v>
      </c>
      <c r="E113" s="13">
        <f>'[1]TARIFNE STAVKE od 01.10.2022'!H144</f>
        <v>7.1999999999999998E-3</v>
      </c>
      <c r="F113" s="11">
        <f t="shared" si="7"/>
        <v>5.9799999999999999E-2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5.2600000000000001E-2</v>
      </c>
      <c r="E114" s="13">
        <f>'[1]TARIFNE STAVKE od 01.10.2022'!H145</f>
        <v>5.7999999999999996E-3</v>
      </c>
      <c r="F114" s="11">
        <f t="shared" si="7"/>
        <v>5.8400000000000001E-2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5.2600000000000001E-2</v>
      </c>
      <c r="E115" s="13">
        <f>'[1]TARIFNE STAVKE od 01.10.2022'!H146</f>
        <v>5.4000000000000003E-3</v>
      </c>
      <c r="F115" s="11">
        <f t="shared" si="7"/>
        <v>5.8000000000000003E-2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5.2600000000000001E-2</v>
      </c>
      <c r="E116" s="13">
        <f>'[1]TARIFNE STAVKE od 01.10.2022'!H147</f>
        <v>5.1000000000000004E-3</v>
      </c>
      <c r="F116" s="11">
        <f t="shared" si="7"/>
        <v>5.7700000000000001E-2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5.2600000000000001E-2</v>
      </c>
      <c r="E117" s="13">
        <f>'[1]TARIFNE STAVKE od 01.10.2022'!H148</f>
        <v>4.7000000000000002E-3</v>
      </c>
      <c r="F117" s="11">
        <f t="shared" si="7"/>
        <v>5.7300000000000004E-2</v>
      </c>
    </row>
    <row r="118" spans="1:6">
      <c r="A118" s="26" t="s">
        <v>45</v>
      </c>
      <c r="B118" s="26"/>
      <c r="C118" s="26"/>
      <c r="D118" s="26"/>
      <c r="E118" s="26"/>
      <c r="F118" s="26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5.2600000000000001E-2</v>
      </c>
      <c r="E122" s="16">
        <f>'[1]TARIFNE STAVKE od 01.10.2022'!H152</f>
        <v>4.7999999999999996E-3</v>
      </c>
      <c r="F122" s="11">
        <f t="shared" ref="F122:F127" si="9">(D122+E122)</f>
        <v>5.74E-2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5.2600000000000001E-2</v>
      </c>
      <c r="E123" s="16">
        <f>'[1]TARIFNE STAVKE od 01.10.2022'!H153</f>
        <v>4.7999999999999996E-3</v>
      </c>
      <c r="F123" s="11">
        <f t="shared" si="9"/>
        <v>5.74E-2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5.2600000000000001E-2</v>
      </c>
      <c r="E124" s="16">
        <f>'[1]TARIFNE STAVKE od 01.10.2022'!H154</f>
        <v>3.8E-3</v>
      </c>
      <c r="F124" s="11">
        <f t="shared" si="9"/>
        <v>5.6399999999999999E-2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5.2600000000000001E-2</v>
      </c>
      <c r="E125" s="16">
        <f>'[1]TARIFNE STAVKE od 01.10.2022'!H155</f>
        <v>3.5999999999999999E-3</v>
      </c>
      <c r="F125" s="11">
        <f t="shared" si="9"/>
        <v>5.62E-2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5.2600000000000001E-2</v>
      </c>
      <c r="E126" s="16">
        <f>'[1]TARIFNE STAVKE od 01.10.2022'!H156</f>
        <v>3.3E-3</v>
      </c>
      <c r="F126" s="11">
        <f t="shared" si="9"/>
        <v>5.5899999999999998E-2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5.2600000000000001E-2</v>
      </c>
      <c r="E127" s="16">
        <f>'[1]TARIFNE STAVKE od 01.10.2022'!H157</f>
        <v>3.0999999999999999E-3</v>
      </c>
      <c r="F127" s="11">
        <f t="shared" si="9"/>
        <v>5.57E-2</v>
      </c>
    </row>
    <row r="128" spans="1:6">
      <c r="A128" s="26" t="s">
        <v>50</v>
      </c>
      <c r="B128" s="26"/>
      <c r="C128" s="26"/>
      <c r="D128" s="26"/>
      <c r="E128" s="26"/>
      <c r="F128" s="26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5.3199999999999997E-2</v>
      </c>
      <c r="E132" s="13">
        <v>4.3E-3</v>
      </c>
      <c r="F132" s="11">
        <f>(D132+E132)</f>
        <v>5.7499999999999996E-2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5.3199999999999997E-2</v>
      </c>
      <c r="E133" s="13">
        <v>3.8999999999999998E-3</v>
      </c>
      <c r="F133" s="11">
        <f>(D133+E133)</f>
        <v>5.7099999999999998E-2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5.3199999999999997E-2</v>
      </c>
      <c r="E134" s="13">
        <v>3.8E-3</v>
      </c>
      <c r="F134" s="11">
        <f>(D134+E134)</f>
        <v>5.6999999999999995E-2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5.3199999999999997E-2</v>
      </c>
      <c r="E135" s="13">
        <v>3.5000000000000001E-3</v>
      </c>
      <c r="F135" s="11">
        <f>(D135+E135)</f>
        <v>5.67E-2</v>
      </c>
    </row>
    <row r="136" spans="1:6" ht="15" customHeight="1">
      <c r="A136" s="24" t="s">
        <v>52</v>
      </c>
      <c r="B136" s="24"/>
      <c r="C136" s="24"/>
      <c r="D136" s="24"/>
      <c r="E136" s="24"/>
      <c r="F136" s="24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5.3199999999999997E-2</v>
      </c>
      <c r="E137" s="13">
        <v>8.3000000000000001E-3</v>
      </c>
      <c r="F137" s="11">
        <f t="shared" ref="F137:F142" si="11">(D137+E137)</f>
        <v>6.1499999999999999E-2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5.3199999999999997E-2</v>
      </c>
      <c r="E138" s="13">
        <v>7.9000000000000008E-3</v>
      </c>
      <c r="F138" s="11">
        <f t="shared" si="11"/>
        <v>6.1100000000000002E-2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5.3199999999999997E-2</v>
      </c>
      <c r="E139" s="13">
        <v>7.4000000000000003E-3</v>
      </c>
      <c r="F139" s="11">
        <f t="shared" si="11"/>
        <v>6.0600000000000001E-2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5.3199999999999997E-2</v>
      </c>
      <c r="E140" s="13">
        <v>7.0000000000000001E-3</v>
      </c>
      <c r="F140" s="11">
        <f t="shared" si="11"/>
        <v>6.0199999999999997E-2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5.3199999999999997E-2</v>
      </c>
      <c r="E141" s="13">
        <v>6.1999999999999998E-3</v>
      </c>
      <c r="F141" s="11">
        <f t="shared" si="11"/>
        <v>5.9399999999999994E-2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5.3199999999999997E-2</v>
      </c>
      <c r="E142" s="13">
        <v>5.0000000000000001E-3</v>
      </c>
      <c r="F142" s="11">
        <f t="shared" si="11"/>
        <v>5.8199999999999995E-2</v>
      </c>
    </row>
    <row r="143" spans="1:6" ht="15" customHeight="1">
      <c r="A143" s="24" t="s">
        <v>64</v>
      </c>
      <c r="B143" s="24"/>
      <c r="C143" s="24"/>
      <c r="D143" s="24"/>
      <c r="E143" s="24"/>
      <c r="F143" s="24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5.3199999999999997E-2</v>
      </c>
      <c r="E144" s="13">
        <v>5.8999999999999999E-3</v>
      </c>
      <c r="F144" s="11">
        <f>(D144+E144)</f>
        <v>5.91E-2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5.3199999999999997E-2</v>
      </c>
      <c r="E145" s="13">
        <v>5.8999999999999999E-3</v>
      </c>
      <c r="F145" s="11">
        <f>(D145+E145)</f>
        <v>5.91E-2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5.3199999999999997E-2</v>
      </c>
      <c r="E146" s="13">
        <v>5.3E-3</v>
      </c>
      <c r="F146" s="11">
        <f>(D146+E146)</f>
        <v>5.8499999999999996E-2</v>
      </c>
    </row>
    <row r="147" spans="1:6">
      <c r="A147" s="26" t="s">
        <v>48</v>
      </c>
      <c r="B147" s="26"/>
      <c r="C147" s="26"/>
      <c r="D147" s="26"/>
      <c r="E147" s="26"/>
      <c r="F147" s="26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27" t="s">
        <v>53</v>
      </c>
      <c r="B150" s="28"/>
      <c r="C150" s="28"/>
      <c r="D150" s="28"/>
      <c r="E150" s="28"/>
      <c r="F150" s="28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5.2699999999999997E-2</v>
      </c>
      <c r="E151" s="16">
        <f>'[1]TARIFNE STAVKE od 01.10.2022'!H174</f>
        <v>4.4000000000000003E-3</v>
      </c>
      <c r="F151" s="11">
        <f>(D151+E151)</f>
        <v>5.7099999999999998E-2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5.2699999999999997E-2</v>
      </c>
      <c r="E152" s="16">
        <f>'[1]TARIFNE STAVKE od 01.10.2022'!H175</f>
        <v>4.4000000000000003E-3</v>
      </c>
      <c r="F152" s="11">
        <f>(D152+E152)</f>
        <v>5.7099999999999998E-2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5.2699999999999997E-2</v>
      </c>
      <c r="E153" s="16">
        <f>'[1]TARIFNE STAVKE od 01.10.2022'!H176</f>
        <v>3.8999999999999998E-3</v>
      </c>
      <c r="F153" s="11">
        <f>(D153+E153)</f>
        <v>5.6599999999999998E-2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5.2699999999999997E-2</v>
      </c>
      <c r="E154" s="16">
        <f>'[1]TARIFNE STAVKE od 01.10.2022'!H177</f>
        <v>3.8999999999999998E-3</v>
      </c>
      <c r="F154" s="11">
        <f>(D154+E154)</f>
        <v>5.6599999999999998E-2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5.2699999999999997E-2</v>
      </c>
      <c r="E155" s="16">
        <f>'[1]TARIFNE STAVKE od 01.10.2022'!H178</f>
        <v>3.5000000000000001E-3</v>
      </c>
      <c r="F155" s="11">
        <f>(D155+E155)</f>
        <v>5.62E-2</v>
      </c>
    </row>
    <row r="156" spans="1:6">
      <c r="A156" s="26" t="s">
        <v>50</v>
      </c>
      <c r="B156" s="26"/>
      <c r="C156" s="26"/>
      <c r="D156" s="26"/>
      <c r="E156" s="26"/>
      <c r="F156" s="26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27" t="s">
        <v>54</v>
      </c>
      <c r="B159" s="28"/>
      <c r="C159" s="28"/>
      <c r="D159" s="28"/>
      <c r="E159" s="28"/>
      <c r="F159" s="28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5.3699999999999998E-2</v>
      </c>
      <c r="E160" s="13">
        <f>'[1]TARIFNE STAVKE od 01.10.2022'!H190</f>
        <v>5.4000000000000003E-3</v>
      </c>
      <c r="F160" s="11">
        <f>(D160+E160)</f>
        <v>5.91E-2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5.3699999999999998E-2</v>
      </c>
      <c r="E161" s="13">
        <f>'[1]TARIFNE STAVKE od 01.10.2022'!H191</f>
        <v>5.4000000000000003E-3</v>
      </c>
      <c r="F161" s="11">
        <f>(D161+E161)</f>
        <v>5.91E-2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5.3699999999999998E-2</v>
      </c>
      <c r="E162" s="13">
        <f>'[1]TARIFNE STAVKE od 01.10.2022'!H192</f>
        <v>5.1000000000000004E-3</v>
      </c>
      <c r="F162" s="11">
        <f>(D162+E162)</f>
        <v>5.8799999999999998E-2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5.3699999999999998E-2</v>
      </c>
      <c r="E163" s="13">
        <f>'[1]TARIFNE STAVKE od 01.10.2022'!H193</f>
        <v>4.8999999999999998E-3</v>
      </c>
      <c r="F163" s="11">
        <f>(D163+E163)</f>
        <v>5.8599999999999999E-2</v>
      </c>
    </row>
    <row r="164" spans="1:6" ht="15" customHeight="1">
      <c r="A164" s="27" t="s">
        <v>55</v>
      </c>
      <c r="B164" s="28"/>
      <c r="C164" s="28"/>
      <c r="D164" s="28"/>
      <c r="E164" s="28"/>
      <c r="F164" s="29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5.3699999999999998E-2</v>
      </c>
      <c r="E165" s="13">
        <v>6.0000000000000001E-3</v>
      </c>
      <c r="F165" s="11">
        <f>(D165+E165)</f>
        <v>5.9699999999999996E-2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5.3699999999999998E-2</v>
      </c>
      <c r="E166" s="13">
        <v>6.0000000000000001E-3</v>
      </c>
      <c r="F166" s="11">
        <f>(D166+E166)</f>
        <v>5.9699999999999996E-2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5.3699999999999998E-2</v>
      </c>
      <c r="E167" s="13">
        <v>4.7999999999999996E-3</v>
      </c>
      <c r="F167" s="11">
        <f>(D167+E167)</f>
        <v>5.8499999999999996E-2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5.3699999999999998E-2</v>
      </c>
      <c r="E168" s="13">
        <v>4.4999999999999997E-3</v>
      </c>
      <c r="F168" s="11">
        <f>(D168+E168)</f>
        <v>5.8199999999999995E-2</v>
      </c>
    </row>
    <row r="169" spans="1:6">
      <c r="A169" s="26" t="s">
        <v>73</v>
      </c>
      <c r="B169" s="26"/>
      <c r="C169" s="26"/>
      <c r="D169" s="26"/>
      <c r="E169" s="26"/>
      <c r="F169" s="26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27" t="s">
        <v>57</v>
      </c>
      <c r="B172" s="28"/>
      <c r="C172" s="28"/>
      <c r="D172" s="28"/>
      <c r="E172" s="28"/>
      <c r="F172" s="28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4.9200000000000001E-2</v>
      </c>
      <c r="E173" s="13">
        <f>'[1]TARIFNE STAVKE od 01.10.2022'!H205</f>
        <v>5.1999999999999998E-3</v>
      </c>
      <c r="F173" s="11">
        <f>(D173+E173)</f>
        <v>5.4400000000000004E-2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4.9200000000000001E-2</v>
      </c>
      <c r="E174" s="13">
        <f>'[1]TARIFNE STAVKE od 01.10.2022'!H206</f>
        <v>4.4000000000000003E-3</v>
      </c>
      <c r="F174" s="11">
        <f>(D174+E174)</f>
        <v>5.3600000000000002E-2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4.9200000000000001E-2</v>
      </c>
      <c r="E175" s="13">
        <f>'[1]TARIFNE STAVKE od 01.10.2022'!H207</f>
        <v>3.8999999999999998E-3</v>
      </c>
      <c r="F175" s="11">
        <f>(D175+E175)</f>
        <v>5.3100000000000001E-2</v>
      </c>
    </row>
    <row r="176" spans="1:6">
      <c r="A176" s="25" t="s">
        <v>74</v>
      </c>
      <c r="B176" s="25"/>
      <c r="C176" s="25"/>
      <c r="D176" s="25"/>
      <c r="E176" s="25"/>
      <c r="F176" s="25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27" t="s">
        <v>57</v>
      </c>
      <c r="B179" s="28"/>
      <c r="C179" s="28"/>
      <c r="D179" s="28"/>
      <c r="E179" s="28"/>
      <c r="F179" s="28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4.9200000000000001E-2</v>
      </c>
      <c r="E180" s="13">
        <f>'[1]TARIFNE STAVKE od 01.10.2022'!H211</f>
        <v>6.7999999999999996E-3</v>
      </c>
      <c r="F180" s="11">
        <f t="shared" ref="F180:F187" si="13">(D180+E180)</f>
        <v>5.6000000000000001E-2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4.9200000000000001E-2</v>
      </c>
      <c r="E181" s="13">
        <f>'[1]TARIFNE STAVKE od 01.10.2022'!H212</f>
        <v>5.1999999999999998E-3</v>
      </c>
      <c r="F181" s="11">
        <f t="shared" si="13"/>
        <v>5.4400000000000004E-2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4.9200000000000001E-2</v>
      </c>
      <c r="E182" s="13">
        <f>'[1]TARIFNE STAVKE od 01.10.2022'!H213</f>
        <v>4.4000000000000003E-3</v>
      </c>
      <c r="F182" s="11">
        <f t="shared" si="13"/>
        <v>5.3600000000000002E-2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4.9200000000000001E-2</v>
      </c>
      <c r="E183" s="13">
        <f>'[1]TARIFNE STAVKE od 01.10.2022'!H214</f>
        <v>4.1999999999999997E-3</v>
      </c>
      <c r="F183" s="11">
        <f t="shared" si="13"/>
        <v>5.3400000000000003E-2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4.9200000000000001E-2</v>
      </c>
      <c r="E184" s="13">
        <f>'[1]TARIFNE STAVKE od 01.10.2022'!H215</f>
        <v>3.8999999999999998E-3</v>
      </c>
      <c r="F184" s="11">
        <f t="shared" si="13"/>
        <v>5.3100000000000001E-2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4.9200000000000001E-2</v>
      </c>
      <c r="E185" s="13">
        <f>'[1]TARIFNE STAVKE od 01.10.2022'!H216</f>
        <v>3.7000000000000002E-3</v>
      </c>
      <c r="F185" s="11">
        <f t="shared" si="13"/>
        <v>5.2900000000000003E-2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4.9200000000000001E-2</v>
      </c>
      <c r="E186" s="13">
        <f>'[1]TARIFNE STAVKE od 01.10.2022'!H217</f>
        <v>3.3999999999999998E-3</v>
      </c>
      <c r="F186" s="11">
        <f t="shared" si="13"/>
        <v>5.2600000000000001E-2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4.9200000000000001E-2</v>
      </c>
      <c r="E187" s="13">
        <f>'[1]TARIFNE STAVKE od 01.10.2022'!H218</f>
        <v>3.0999999999999999E-3</v>
      </c>
      <c r="F187" s="11">
        <f t="shared" si="13"/>
        <v>5.2299999999999999E-2</v>
      </c>
    </row>
    <row r="188" spans="1:6">
      <c r="A188" s="26" t="s">
        <v>75</v>
      </c>
      <c r="B188" s="26"/>
      <c r="C188" s="26"/>
      <c r="D188" s="26"/>
      <c r="E188" s="26"/>
      <c r="F188" s="26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27" t="s">
        <v>57</v>
      </c>
      <c r="B191" s="28"/>
      <c r="C191" s="28"/>
      <c r="D191" s="28"/>
      <c r="E191" s="28"/>
      <c r="F191" s="28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4.9200000000000001E-2</v>
      </c>
      <c r="E192" s="13">
        <f>'[1]TARIFNE STAVKE od 01.10.2022'!H222</f>
        <v>6.7999999999999996E-3</v>
      </c>
      <c r="F192" s="11">
        <f t="shared" ref="F192:F198" si="15">(D192+E192)</f>
        <v>5.6000000000000001E-2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4.9200000000000001E-2</v>
      </c>
      <c r="E193" s="13">
        <f>'[1]TARIFNE STAVKE od 01.10.2022'!H223</f>
        <v>5.1999999999999998E-3</v>
      </c>
      <c r="F193" s="11">
        <f t="shared" si="15"/>
        <v>5.4400000000000004E-2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4.9200000000000001E-2</v>
      </c>
      <c r="E194" s="13">
        <f>'[1]TARIFNE STAVKE od 01.10.2022'!H224</f>
        <v>4.4000000000000003E-3</v>
      </c>
      <c r="F194" s="11">
        <f t="shared" si="15"/>
        <v>5.3600000000000002E-2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4.9200000000000001E-2</v>
      </c>
      <c r="E195" s="13">
        <f>'[1]TARIFNE STAVKE od 01.10.2022'!H225</f>
        <v>4.1999999999999997E-3</v>
      </c>
      <c r="F195" s="11">
        <f t="shared" si="15"/>
        <v>5.3400000000000003E-2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4.9200000000000001E-2</v>
      </c>
      <c r="E196" s="13">
        <f>'[1]TARIFNE STAVKE od 01.10.2022'!H226</f>
        <v>3.8999999999999998E-3</v>
      </c>
      <c r="F196" s="11">
        <f t="shared" si="15"/>
        <v>5.3100000000000001E-2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4.9200000000000001E-2</v>
      </c>
      <c r="E197" s="13">
        <f>'[1]TARIFNE STAVKE od 01.10.2022'!H227</f>
        <v>3.7000000000000002E-3</v>
      </c>
      <c r="F197" s="11">
        <f t="shared" si="15"/>
        <v>5.2900000000000003E-2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4.9200000000000001E-2</v>
      </c>
      <c r="E198" s="13">
        <f>'[1]TARIFNE STAVKE od 01.10.2022'!H228</f>
        <v>3.3999999999999998E-3</v>
      </c>
      <c r="F198" s="11">
        <f t="shared" si="15"/>
        <v>5.2600000000000001E-2</v>
      </c>
    </row>
    <row r="199" spans="1:6">
      <c r="A199" s="26" t="s">
        <v>56</v>
      </c>
      <c r="B199" s="26"/>
      <c r="C199" s="26"/>
      <c r="D199" s="26"/>
      <c r="E199" s="26"/>
      <c r="F199" s="26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27" t="s">
        <v>57</v>
      </c>
      <c r="B202" s="28"/>
      <c r="C202" s="28"/>
      <c r="D202" s="28"/>
      <c r="E202" s="28"/>
      <c r="F202" s="28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4.9200000000000001E-2</v>
      </c>
      <c r="E203" s="13">
        <f>'[1]TARIFNE STAVKE od 01.10.2022'!H232</f>
        <v>6.7999999999999996E-3</v>
      </c>
      <c r="F203" s="11">
        <f t="shared" ref="F203:F209" si="17">(D203+E203)</f>
        <v>5.6000000000000001E-2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4.9200000000000001E-2</v>
      </c>
      <c r="E204" s="13">
        <f>'[1]TARIFNE STAVKE od 01.10.2022'!H233</f>
        <v>5.1999999999999998E-3</v>
      </c>
      <c r="F204" s="11">
        <f t="shared" si="17"/>
        <v>5.4400000000000004E-2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4.9200000000000001E-2</v>
      </c>
      <c r="E205" s="13">
        <f>'[1]TARIFNE STAVKE od 01.10.2022'!H234</f>
        <v>4.4000000000000003E-3</v>
      </c>
      <c r="F205" s="11">
        <f t="shared" si="17"/>
        <v>5.3600000000000002E-2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4.9200000000000001E-2</v>
      </c>
      <c r="E206" s="13">
        <f>'[1]TARIFNE STAVKE od 01.10.2022'!H235</f>
        <v>4.1999999999999997E-3</v>
      </c>
      <c r="F206" s="11">
        <f t="shared" si="17"/>
        <v>5.3400000000000003E-2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4.9200000000000001E-2</v>
      </c>
      <c r="E207" s="13">
        <f>'[1]TARIFNE STAVKE od 01.10.2022'!H236</f>
        <v>3.8999999999999998E-3</v>
      </c>
      <c r="F207" s="11">
        <f t="shared" si="17"/>
        <v>5.3100000000000001E-2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4.9200000000000001E-2</v>
      </c>
      <c r="E208" s="13">
        <f>'[1]TARIFNE STAVKE od 01.10.2022'!H237</f>
        <v>3.7000000000000002E-3</v>
      </c>
      <c r="F208" s="11">
        <f t="shared" si="17"/>
        <v>5.2900000000000003E-2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4.9200000000000001E-2</v>
      </c>
      <c r="E209" s="13">
        <f>'[1]TARIFNE STAVKE od 01.10.2022'!H238</f>
        <v>3.3999999999999998E-3</v>
      </c>
      <c r="F209" s="11">
        <f t="shared" si="17"/>
        <v>5.2600000000000001E-2</v>
      </c>
    </row>
    <row r="210" spans="1:6">
      <c r="A210" s="26" t="s">
        <v>58</v>
      </c>
      <c r="B210" s="26"/>
      <c r="C210" s="26"/>
      <c r="D210" s="26"/>
      <c r="E210" s="26"/>
      <c r="F210" s="26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27" t="s">
        <v>57</v>
      </c>
      <c r="B213" s="28"/>
      <c r="C213" s="28"/>
      <c r="D213" s="28"/>
      <c r="E213" s="28"/>
      <c r="F213" s="28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4.9200000000000001E-2</v>
      </c>
      <c r="E214" s="13">
        <v>6.7999999999999996E-3</v>
      </c>
      <c r="F214" s="11">
        <f t="shared" ref="F214:F222" si="19">(D214+E214)</f>
        <v>5.6000000000000001E-2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4.9200000000000001E-2</v>
      </c>
      <c r="E215" s="13">
        <v>5.1999999999999998E-3</v>
      </c>
      <c r="F215" s="11">
        <f t="shared" si="19"/>
        <v>5.4400000000000004E-2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4.9200000000000001E-2</v>
      </c>
      <c r="E216" s="13">
        <v>4.4000000000000003E-3</v>
      </c>
      <c r="F216" s="11">
        <f t="shared" si="19"/>
        <v>5.3600000000000002E-2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4.9200000000000001E-2</v>
      </c>
      <c r="E217" s="13">
        <v>4.1999999999999997E-3</v>
      </c>
      <c r="F217" s="11">
        <f t="shared" si="19"/>
        <v>5.3400000000000003E-2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4.9200000000000001E-2</v>
      </c>
      <c r="E218" s="13">
        <v>3.8999999999999998E-3</v>
      </c>
      <c r="F218" s="11">
        <f t="shared" si="19"/>
        <v>5.3100000000000001E-2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4.9200000000000001E-2</v>
      </c>
      <c r="E219" s="13">
        <v>3.7000000000000002E-3</v>
      </c>
      <c r="F219" s="11">
        <f t="shared" si="19"/>
        <v>5.2900000000000003E-2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4.9200000000000001E-2</v>
      </c>
      <c r="E220" s="13">
        <v>3.3999999999999998E-3</v>
      </c>
      <c r="F220" s="11">
        <f t="shared" si="19"/>
        <v>5.2600000000000001E-2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4.9200000000000001E-2</v>
      </c>
      <c r="E221" s="13">
        <v>3.0999999999999999E-3</v>
      </c>
      <c r="F221" s="11">
        <f t="shared" si="19"/>
        <v>5.2299999999999999E-2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4.9200000000000001E-2</v>
      </c>
      <c r="E222" s="13">
        <v>1.8E-3</v>
      </c>
      <c r="F222" s="11">
        <f t="shared" si="19"/>
        <v>5.1000000000000004E-2</v>
      </c>
    </row>
    <row r="223" spans="1:6">
      <c r="A223" s="26" t="s">
        <v>59</v>
      </c>
      <c r="B223" s="26"/>
      <c r="C223" s="26"/>
      <c r="D223" s="26"/>
      <c r="E223" s="26"/>
      <c r="F223" s="26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27" t="s">
        <v>57</v>
      </c>
      <c r="B226" s="28"/>
      <c r="C226" s="28"/>
      <c r="D226" s="28"/>
      <c r="E226" s="28"/>
      <c r="F226" s="28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4.9200000000000001E-2</v>
      </c>
      <c r="E227" s="13">
        <f>'[1]TARIFNE STAVKE od 01.10.2022'!H251</f>
        <v>6.7999999999999996E-3</v>
      </c>
      <c r="F227" s="11">
        <f t="shared" ref="F227:F233" si="21">(D227+E227)</f>
        <v>5.6000000000000001E-2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4.9200000000000001E-2</v>
      </c>
      <c r="E228" s="13">
        <f>'[1]TARIFNE STAVKE od 01.10.2022'!H252</f>
        <v>5.1999999999999998E-3</v>
      </c>
      <c r="F228" s="11">
        <f t="shared" si="21"/>
        <v>5.4400000000000004E-2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4.9200000000000001E-2</v>
      </c>
      <c r="E229" s="13">
        <f>'[1]TARIFNE STAVKE od 01.10.2022'!H253</f>
        <v>4.4000000000000003E-3</v>
      </c>
      <c r="F229" s="11">
        <f t="shared" si="21"/>
        <v>5.3600000000000002E-2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4.9200000000000001E-2</v>
      </c>
      <c r="E230" s="13">
        <f>'[1]TARIFNE STAVKE od 01.10.2022'!H254</f>
        <v>4.1999999999999997E-3</v>
      </c>
      <c r="F230" s="11">
        <f t="shared" si="21"/>
        <v>5.3400000000000003E-2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4.9200000000000001E-2</v>
      </c>
      <c r="E231" s="13">
        <f>'[1]TARIFNE STAVKE od 01.10.2022'!H255</f>
        <v>3.8999999999999998E-3</v>
      </c>
      <c r="F231" s="11">
        <f t="shared" si="21"/>
        <v>5.3100000000000001E-2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4.9200000000000001E-2</v>
      </c>
      <c r="E232" s="13">
        <f>'[1]TARIFNE STAVKE od 01.10.2022'!H256</f>
        <v>3.7000000000000002E-3</v>
      </c>
      <c r="F232" s="11">
        <f t="shared" si="21"/>
        <v>5.2900000000000003E-2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4.9200000000000001E-2</v>
      </c>
      <c r="E233" s="13">
        <f>'[1]TARIFNE STAVKE od 01.10.2022'!H257</f>
        <v>3.3999999999999998E-3</v>
      </c>
      <c r="F233" s="11">
        <f t="shared" si="21"/>
        <v>5.2600000000000001E-2</v>
      </c>
    </row>
    <row r="234" spans="1:6">
      <c r="A234" s="26" t="s">
        <v>60</v>
      </c>
      <c r="B234" s="26"/>
      <c r="C234" s="26"/>
      <c r="D234" s="26"/>
      <c r="E234" s="26"/>
      <c r="F234" s="26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5.3199999999999997E-2</v>
      </c>
      <c r="E238" s="16">
        <f>'[1]TARIFNE STAVKE od 01.10.2022'!H261</f>
        <v>4.0000000000000001E-3</v>
      </c>
      <c r="F238" s="11">
        <f t="shared" ref="F238:F243" si="23">(D238+E238)</f>
        <v>5.7200000000000001E-2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5.3199999999999997E-2</v>
      </c>
      <c r="E239" s="16">
        <f>'[1]TARIFNE STAVKE od 01.10.2022'!H262</f>
        <v>4.0000000000000001E-3</v>
      </c>
      <c r="F239" s="11">
        <f t="shared" si="23"/>
        <v>5.7200000000000001E-2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5.3199999999999997E-2</v>
      </c>
      <c r="E240" s="16">
        <f>'[1]TARIFNE STAVKE od 01.10.2022'!H263</f>
        <v>4.0000000000000001E-3</v>
      </c>
      <c r="F240" s="11">
        <f t="shared" si="23"/>
        <v>5.7200000000000001E-2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5.3199999999999997E-2</v>
      </c>
      <c r="E241" s="16">
        <f>'[1]TARIFNE STAVKE od 01.10.2022'!H264</f>
        <v>3.8E-3</v>
      </c>
      <c r="F241" s="11">
        <f t="shared" si="23"/>
        <v>5.6999999999999995E-2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5.3199999999999997E-2</v>
      </c>
      <c r="E242" s="16">
        <f>'[1]TARIFNE STAVKE od 01.10.2022'!H265</f>
        <v>3.5999999999999999E-3</v>
      </c>
      <c r="F242" s="11">
        <f t="shared" si="23"/>
        <v>5.6799999999999996E-2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5.3199999999999997E-2</v>
      </c>
      <c r="E243" s="16">
        <f>'[1]TARIFNE STAVKE od 01.10.2022'!H266</f>
        <v>3.3999999999999998E-3</v>
      </c>
      <c r="F243" s="11">
        <f t="shared" si="23"/>
        <v>5.6599999999999998E-2</v>
      </c>
    </row>
    <row r="244" spans="1:6" ht="15" customHeight="1">
      <c r="A244" s="24" t="s">
        <v>29</v>
      </c>
      <c r="B244" s="24"/>
      <c r="C244" s="24"/>
      <c r="D244" s="24"/>
      <c r="E244" s="24"/>
      <c r="F244" s="24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5.3199999999999997E-2</v>
      </c>
      <c r="E245" s="13">
        <v>9.4000000000000004E-3</v>
      </c>
      <c r="F245" s="11">
        <f>(D245+E245)</f>
        <v>6.2600000000000003E-2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5.3199999999999997E-2</v>
      </c>
      <c r="E246" s="13">
        <v>9.4000000000000004E-3</v>
      </c>
      <c r="F246" s="11">
        <f>(D246+E246)</f>
        <v>6.2600000000000003E-2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5.3199999999999997E-2</v>
      </c>
      <c r="E247" s="13">
        <v>8.8999999999999999E-3</v>
      </c>
      <c r="F247" s="11">
        <f>(D247+E247)</f>
        <v>6.2099999999999995E-2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5.3199999999999997E-2</v>
      </c>
      <c r="E248" s="13">
        <v>8.5000000000000006E-3</v>
      </c>
      <c r="F248" s="11">
        <f>(D248+E248)</f>
        <v>6.1699999999999998E-2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5.3199999999999997E-2</v>
      </c>
      <c r="E249" s="13">
        <v>8.5000000000000006E-3</v>
      </c>
      <c r="F249" s="11">
        <f>(D249+E249)</f>
        <v>6.1699999999999998E-2</v>
      </c>
    </row>
    <row r="250" spans="1:6" ht="15" customHeight="1">
      <c r="A250" s="24" t="s">
        <v>43</v>
      </c>
      <c r="B250" s="24"/>
      <c r="C250" s="24"/>
      <c r="D250" s="24"/>
      <c r="E250" s="24"/>
      <c r="F250" s="24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5.3199999999999997E-2</v>
      </c>
      <c r="E251" s="13">
        <v>4.0000000000000001E-3</v>
      </c>
      <c r="F251" s="11">
        <f>(D251+E251)</f>
        <v>5.7200000000000001E-2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5.3199999999999997E-2</v>
      </c>
      <c r="E252" s="13">
        <v>4.0000000000000001E-3</v>
      </c>
      <c r="F252" s="11">
        <f>(D252+E252)</f>
        <v>5.7200000000000001E-2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5.3199999999999997E-2</v>
      </c>
      <c r="E253" s="13">
        <v>3.8E-3</v>
      </c>
      <c r="F253" s="11">
        <f>(D253+E253)</f>
        <v>5.6999999999999995E-2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5.3199999999999997E-2</v>
      </c>
      <c r="E254" s="13">
        <v>3.5999999999999999E-3</v>
      </c>
      <c r="F254" s="11">
        <f>(D254+E254)</f>
        <v>5.6799999999999996E-2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5.3199999999999997E-2</v>
      </c>
      <c r="E255" s="13">
        <v>3.3999999999999998E-3</v>
      </c>
      <c r="F255" s="11">
        <f>(D255+E255)</f>
        <v>5.6599999999999998E-2</v>
      </c>
    </row>
    <row r="256" spans="1:6" ht="15" customHeight="1">
      <c r="A256" s="27" t="s">
        <v>63</v>
      </c>
      <c r="B256" s="28"/>
      <c r="C256" s="28"/>
      <c r="D256" s="28"/>
      <c r="E256" s="28"/>
      <c r="F256" s="29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5.3199999999999997E-2</v>
      </c>
      <c r="E257" s="16">
        <f>'[1]TARIFNE STAVKE od 01.10.2022'!H270</f>
        <v>6.7000000000000002E-3</v>
      </c>
      <c r="F257" s="11">
        <f>(D257+E257)</f>
        <v>5.9899999999999995E-2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5.3199999999999997E-2</v>
      </c>
      <c r="E258" s="16">
        <f>'[1]TARIFNE STAVKE od 01.10.2022'!H271</f>
        <v>5.5999999999999999E-3</v>
      </c>
      <c r="F258" s="11">
        <f>(D258+E258)</f>
        <v>5.8799999999999998E-2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5.3199999999999997E-2</v>
      </c>
      <c r="E259" s="16">
        <f>'[1]TARIFNE STAVKE od 01.10.2022'!H272</f>
        <v>5.3E-3</v>
      </c>
      <c r="F259" s="11">
        <f>(D259+E259)</f>
        <v>5.8499999999999996E-2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5.3199999999999997E-2</v>
      </c>
      <c r="E260" s="16">
        <f>'[1]TARIFNE STAVKE od 01.10.2022'!H273</f>
        <v>5.0000000000000001E-3</v>
      </c>
      <c r="F260" s="11">
        <f>(D260+E260)</f>
        <v>5.8199999999999995E-2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5.3199999999999997E-2</v>
      </c>
      <c r="E261" s="16">
        <f>'[1]TARIFNE STAVKE od 01.10.2022'!H274</f>
        <v>4.7000000000000002E-3</v>
      </c>
      <c r="F261" s="11">
        <f>(D261+E261)</f>
        <v>5.79E-2</v>
      </c>
    </row>
    <row r="262" spans="1:6">
      <c r="A262" s="26" t="s">
        <v>77</v>
      </c>
      <c r="B262" s="26"/>
      <c r="C262" s="26"/>
      <c r="D262" s="26"/>
      <c r="E262" s="26"/>
      <c r="F262" s="26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27" t="s">
        <v>65</v>
      </c>
      <c r="B265" s="28"/>
      <c r="C265" s="28"/>
      <c r="D265" s="28"/>
      <c r="E265" s="28"/>
      <c r="F265" s="28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5.3199999999999997E-2</v>
      </c>
      <c r="E266" s="13">
        <v>1.4200000000000001E-2</v>
      </c>
      <c r="F266" s="11">
        <f t="shared" ref="F266:F271" si="25">(D266+E266)</f>
        <v>6.7400000000000002E-2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5.3199999999999997E-2</v>
      </c>
      <c r="E267" s="13">
        <v>1.29E-2</v>
      </c>
      <c r="F267" s="11">
        <f t="shared" si="25"/>
        <v>6.6099999999999992E-2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5.3199999999999997E-2</v>
      </c>
      <c r="E268" s="13">
        <v>1.29E-2</v>
      </c>
      <c r="F268" s="11">
        <f t="shared" si="25"/>
        <v>6.6099999999999992E-2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5.3199999999999997E-2</v>
      </c>
      <c r="E269" s="13">
        <v>1.2200000000000001E-2</v>
      </c>
      <c r="F269" s="11">
        <f t="shared" si="25"/>
        <v>6.54E-2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5.3199999999999997E-2</v>
      </c>
      <c r="E270" s="13">
        <v>1.1599999999999999E-2</v>
      </c>
      <c r="F270" s="11">
        <f t="shared" si="25"/>
        <v>6.4799999999999996E-2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5.3199999999999997E-2</v>
      </c>
      <c r="E271" s="13">
        <v>9.7000000000000003E-3</v>
      </c>
      <c r="F271" s="11">
        <f t="shared" si="25"/>
        <v>6.2899999999999998E-2</v>
      </c>
    </row>
    <row r="272" spans="1:6">
      <c r="A272" s="25" t="s">
        <v>78</v>
      </c>
      <c r="B272" s="25"/>
      <c r="C272" s="25"/>
      <c r="D272" s="25"/>
      <c r="E272" s="25"/>
      <c r="F272" s="25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27" t="s">
        <v>66</v>
      </c>
      <c r="B275" s="28"/>
      <c r="C275" s="28"/>
      <c r="D275" s="28"/>
      <c r="E275" s="28"/>
      <c r="F275" s="28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5.3199999999999997E-2</v>
      </c>
      <c r="E276" s="13">
        <f>'[1]TARIFNE STAVKE od 01.10.2022'!H292</f>
        <v>1.32E-2</v>
      </c>
      <c r="F276" s="11">
        <f t="shared" ref="F276:F281" si="27">(D276+E276)</f>
        <v>6.6400000000000001E-2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5.3199999999999997E-2</v>
      </c>
      <c r="E277" s="13">
        <f>'[1]TARIFNE STAVKE od 01.10.2022'!H293</f>
        <v>1.2E-2</v>
      </c>
      <c r="F277" s="11">
        <f t="shared" si="27"/>
        <v>6.5199999999999994E-2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5.3199999999999997E-2</v>
      </c>
      <c r="E278" s="13">
        <f>'[1]TARIFNE STAVKE od 01.10.2022'!H294</f>
        <v>1.2E-2</v>
      </c>
      <c r="F278" s="11">
        <f t="shared" si="27"/>
        <v>6.5199999999999994E-2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5.3199999999999997E-2</v>
      </c>
      <c r="E279" s="13">
        <f>'[1]TARIFNE STAVKE od 01.10.2022'!H295</f>
        <v>1.14E-2</v>
      </c>
      <c r="F279" s="11">
        <f t="shared" si="27"/>
        <v>6.4599999999999991E-2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5.3199999999999997E-2</v>
      </c>
      <c r="E280" s="13">
        <f>'[1]TARIFNE STAVKE od 01.10.2022'!H296</f>
        <v>1.0800000000000001E-2</v>
      </c>
      <c r="F280" s="11">
        <f t="shared" si="27"/>
        <v>6.4000000000000001E-2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5.3199999999999997E-2</v>
      </c>
      <c r="E281" s="13">
        <f>'[1]TARIFNE STAVKE od 01.10.2022'!H297</f>
        <v>1.0200000000000001E-2</v>
      </c>
      <c r="F281" s="11">
        <f t="shared" si="27"/>
        <v>6.3399999999999998E-2</v>
      </c>
    </row>
    <row r="282" spans="1:6">
      <c r="A282" s="26" t="s">
        <v>79</v>
      </c>
      <c r="B282" s="26"/>
      <c r="C282" s="26"/>
      <c r="D282" s="26"/>
      <c r="E282" s="26"/>
      <c r="F282" s="26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5.1699999999999996E-2</v>
      </c>
      <c r="E286" s="20">
        <v>1.1299999999999999E-2</v>
      </c>
      <c r="F286" s="11">
        <f>(D286+E286)</f>
        <v>6.3E-2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5.1699999999999996E-2</v>
      </c>
      <c r="E287" s="20">
        <v>1.01E-2</v>
      </c>
      <c r="F287" s="11">
        <f>(D287+E287)</f>
        <v>6.1799999999999994E-2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5.1699999999999996E-2</v>
      </c>
      <c r="E288" s="20">
        <v>8.3999999999999995E-3</v>
      </c>
      <c r="F288" s="11">
        <f>(D288+E288)</f>
        <v>6.0099999999999994E-2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5.1699999999999996E-2</v>
      </c>
      <c r="E289" s="20">
        <v>7.9000000000000008E-3</v>
      </c>
      <c r="F289" s="11">
        <f>(D289+E289)</f>
        <v>5.96E-2</v>
      </c>
    </row>
  </sheetData>
  <mergeCells count="46">
    <mergeCell ref="A265:F265"/>
    <mergeCell ref="A272:F272"/>
    <mergeCell ref="A275:F275"/>
    <mergeCell ref="A282:F282"/>
    <mergeCell ref="A226:F226"/>
    <mergeCell ref="A234:F234"/>
    <mergeCell ref="A244:F244"/>
    <mergeCell ref="A250:F250"/>
    <mergeCell ref="A256:F256"/>
    <mergeCell ref="A262:F262"/>
    <mergeCell ref="A191:F191"/>
    <mergeCell ref="A199:F199"/>
    <mergeCell ref="A202:F202"/>
    <mergeCell ref="A210:F210"/>
    <mergeCell ref="A213:F213"/>
    <mergeCell ref="A223:F223"/>
    <mergeCell ref="A164:F164"/>
    <mergeCell ref="A169:F169"/>
    <mergeCell ref="A172:F172"/>
    <mergeCell ref="A176:F176"/>
    <mergeCell ref="A179:F179"/>
    <mergeCell ref="A188:F188"/>
    <mergeCell ref="A136:F136"/>
    <mergeCell ref="A143:F143"/>
    <mergeCell ref="A147:F147"/>
    <mergeCell ref="A150:F150"/>
    <mergeCell ref="A156:F156"/>
    <mergeCell ref="A159:F159"/>
    <mergeCell ref="A75:F75"/>
    <mergeCell ref="A91:F91"/>
    <mergeCell ref="A100:F100"/>
    <mergeCell ref="A108:F108"/>
    <mergeCell ref="A118:F118"/>
    <mergeCell ref="A128:F128"/>
    <mergeCell ref="A21:F21"/>
    <mergeCell ref="A33:F33"/>
    <mergeCell ref="A42:F42"/>
    <mergeCell ref="A54:F54"/>
    <mergeCell ref="A58:F58"/>
    <mergeCell ref="A62:F62"/>
    <mergeCell ref="A1:F1"/>
    <mergeCell ref="A3:D3"/>
    <mergeCell ref="A4:F4"/>
    <mergeCell ref="A6:F6"/>
    <mergeCell ref="A8:F8"/>
    <mergeCell ref="A11:F11"/>
  </mergeCells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1095414F-0D70-4B70-9F2A-F5EE2334F399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8EFCC-301E-4C51-A6C6-DF4C52DC0B8C}">
  <dimension ref="A1:F289"/>
  <sheetViews>
    <sheetView zoomScaleNormal="100" zoomScaleSheetLayoutView="100" workbookViewId="0">
      <selection activeCell="E2" sqref="E2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21" t="s">
        <v>0</v>
      </c>
      <c r="B1" s="21"/>
      <c r="C1" s="21"/>
      <c r="D1" s="21"/>
      <c r="E1" s="21"/>
      <c r="F1" s="21"/>
    </row>
    <row r="3" spans="1:6">
      <c r="A3" s="22" t="s">
        <v>1</v>
      </c>
      <c r="B3" s="22"/>
      <c r="C3" s="22"/>
      <c r="D3" s="22"/>
    </row>
    <row r="4" spans="1:6" ht="15" customHeight="1">
      <c r="A4" s="23" t="s">
        <v>2</v>
      </c>
      <c r="B4" s="23"/>
      <c r="C4" s="23"/>
      <c r="D4" s="23"/>
      <c r="E4" s="23"/>
      <c r="F4" s="23"/>
    </row>
    <row r="5" spans="1:6">
      <c r="A5" s="2"/>
      <c r="B5" s="2"/>
      <c r="C5" s="2"/>
      <c r="D5" s="2"/>
    </row>
    <row r="6" spans="1:6" ht="15" customHeight="1">
      <c r="A6" s="23" t="s">
        <v>3</v>
      </c>
      <c r="B6" s="23"/>
      <c r="C6" s="23"/>
      <c r="D6" s="23"/>
      <c r="E6" s="23"/>
      <c r="F6" s="23"/>
    </row>
    <row r="7" spans="1:6" ht="14.25" customHeight="1">
      <c r="A7" s="2"/>
      <c r="B7" s="2"/>
      <c r="C7" s="2"/>
      <c r="D7" s="2"/>
    </row>
    <row r="8" spans="1:6" ht="72.75" customHeight="1">
      <c r="A8" s="23" t="s">
        <v>4</v>
      </c>
      <c r="B8" s="23"/>
      <c r="C8" s="23"/>
      <c r="D8" s="23"/>
      <c r="E8" s="23"/>
      <c r="F8" s="23"/>
    </row>
    <row r="9" spans="1:6" ht="14.25" hidden="1" customHeight="1">
      <c r="A9" s="1" t="s">
        <v>5</v>
      </c>
      <c r="B9" s="3" t="s">
        <v>6</v>
      </c>
      <c r="C9" s="4">
        <v>4.0399999999999998E-2</v>
      </c>
      <c r="D9" s="2"/>
    </row>
    <row r="11" spans="1:6">
      <c r="A11" s="25" t="s">
        <v>68</v>
      </c>
      <c r="B11" s="25"/>
      <c r="C11" s="25"/>
      <c r="D11" s="25"/>
      <c r="E11" s="25"/>
      <c r="F11" s="25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4.8899999999999999E-2</v>
      </c>
      <c r="E15" s="13">
        <f>'[1]TARIFNE STAVKE od 01.10.2022'!H7</f>
        <v>5.7000000000000002E-3</v>
      </c>
      <c r="F15" s="11">
        <f t="shared" ref="F15:F20" si="1">(D15+E15)</f>
        <v>5.4599999999999996E-2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4.8899999999999999E-2</v>
      </c>
      <c r="E16" s="13">
        <f>'[1]TARIFNE STAVKE od 01.10.2022'!H8</f>
        <v>5.4999999999999997E-3</v>
      </c>
      <c r="F16" s="11">
        <f t="shared" si="1"/>
        <v>5.4399999999999997E-2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4.8899999999999999E-2</v>
      </c>
      <c r="E17" s="13">
        <f>'[1]TARIFNE STAVKE od 01.10.2022'!H9</f>
        <v>5.4000000000000003E-3</v>
      </c>
      <c r="F17" s="11">
        <f t="shared" si="1"/>
        <v>5.4300000000000001E-2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4.8899999999999999E-2</v>
      </c>
      <c r="E18" s="13">
        <f>'[1]TARIFNE STAVKE od 01.10.2022'!H10</f>
        <v>5.1000000000000004E-3</v>
      </c>
      <c r="F18" s="11">
        <f t="shared" si="1"/>
        <v>5.3999999999999999E-2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4.8899999999999999E-2</v>
      </c>
      <c r="E19" s="13">
        <f>'[1]TARIFNE STAVKE od 01.10.2022'!H11</f>
        <v>4.7999999999999996E-3</v>
      </c>
      <c r="F19" s="11">
        <f t="shared" si="1"/>
        <v>5.3699999999999998E-2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4.8899999999999999E-2</v>
      </c>
      <c r="E20" s="13">
        <f>'[1]TARIFNE STAVKE od 01.10.2022'!H12</f>
        <v>4.4999999999999997E-3</v>
      </c>
      <c r="F20" s="11">
        <f t="shared" si="1"/>
        <v>5.3399999999999996E-2</v>
      </c>
    </row>
    <row r="21" spans="1:6">
      <c r="A21" s="26" t="s">
        <v>24</v>
      </c>
      <c r="B21" s="26"/>
      <c r="C21" s="26"/>
      <c r="D21" s="26"/>
      <c r="E21" s="26"/>
      <c r="F21" s="26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4.8799999999999996E-2</v>
      </c>
      <c r="E25" s="14">
        <f>'[1]TARIFNE STAVKE od 01.10.2022'!H16</f>
        <v>4.1999999999999997E-3</v>
      </c>
      <c r="F25" s="11">
        <f t="shared" ref="F25:F32" si="3">(D25+E25)</f>
        <v>5.2999999999999999E-2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4.8799999999999996E-2</v>
      </c>
      <c r="E26" s="14">
        <f>'[1]TARIFNE STAVKE od 01.10.2022'!H17</f>
        <v>4.1999999999999997E-3</v>
      </c>
      <c r="F26" s="11">
        <f t="shared" si="3"/>
        <v>5.2999999999999999E-2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4.8799999999999996E-2</v>
      </c>
      <c r="E27" s="14">
        <f>'[1]TARIFNE STAVKE od 01.10.2022'!H18</f>
        <v>4.1999999999999997E-3</v>
      </c>
      <c r="F27" s="11">
        <f t="shared" si="3"/>
        <v>5.2999999999999999E-2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4.8799999999999996E-2</v>
      </c>
      <c r="E28" s="14">
        <f>'[1]TARIFNE STAVKE od 01.10.2022'!H19</f>
        <v>3.7000000000000002E-3</v>
      </c>
      <c r="F28" s="11">
        <f t="shared" si="3"/>
        <v>5.2499999999999998E-2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4.8799999999999996E-2</v>
      </c>
      <c r="E29" s="14">
        <f>'[1]TARIFNE STAVKE od 01.10.2022'!H20</f>
        <v>3.7000000000000002E-3</v>
      </c>
      <c r="F29" s="11">
        <f t="shared" si="3"/>
        <v>5.2499999999999998E-2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4.8799999999999996E-2</v>
      </c>
      <c r="E30" s="14">
        <f>'[1]TARIFNE STAVKE od 01.10.2022'!H21</f>
        <v>3.5000000000000001E-3</v>
      </c>
      <c r="F30" s="11">
        <f t="shared" si="3"/>
        <v>5.2299999999999999E-2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4.8799999999999996E-2</v>
      </c>
      <c r="E31" s="14">
        <f>'[1]TARIFNE STAVKE od 01.10.2022'!H22</f>
        <v>3.3E-3</v>
      </c>
      <c r="F31" s="11">
        <f t="shared" si="3"/>
        <v>5.2099999999999994E-2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4.8799999999999996E-2</v>
      </c>
      <c r="E32" s="14">
        <f>'[1]TARIFNE STAVKE od 01.10.2022'!H23</f>
        <v>3.0999999999999999E-3</v>
      </c>
      <c r="F32" s="11">
        <f t="shared" si="3"/>
        <v>5.1899999999999995E-2</v>
      </c>
    </row>
    <row r="33" spans="1:6">
      <c r="A33" s="26" t="s">
        <v>27</v>
      </c>
      <c r="B33" s="26"/>
      <c r="C33" s="26"/>
      <c r="D33" s="26"/>
      <c r="E33" s="26"/>
      <c r="F33" s="26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4.9299999999999997E-2</v>
      </c>
      <c r="E37" s="13">
        <f>'[1]TARIFNE STAVKE od 01.10.2022'!H27</f>
        <v>3.2000000000000002E-3</v>
      </c>
      <c r="F37" s="11">
        <f>(D37+E37)</f>
        <v>5.2499999999999998E-2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4.9299999999999997E-2</v>
      </c>
      <c r="E38" s="13">
        <f>'[1]TARIFNE STAVKE od 01.10.2022'!H28</f>
        <v>3.2000000000000002E-3</v>
      </c>
      <c r="F38" s="11">
        <f>(D38+E38)</f>
        <v>5.2499999999999998E-2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4.9299999999999997E-2</v>
      </c>
      <c r="E39" s="13">
        <f>'[1]TARIFNE STAVKE od 01.10.2022'!H29</f>
        <v>2.8E-3</v>
      </c>
      <c r="F39" s="11">
        <f>(D39+E39)</f>
        <v>5.2099999999999994E-2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4.9299999999999997E-2</v>
      </c>
      <c r="E40" s="13">
        <f>'[1]TARIFNE STAVKE od 01.10.2022'!H30</f>
        <v>2.7000000000000001E-3</v>
      </c>
      <c r="F40" s="11">
        <f>(D40+E40)</f>
        <v>5.1999999999999998E-2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4.9299999999999997E-2</v>
      </c>
      <c r="E41" s="13">
        <f>'[1]TARIFNE STAVKE od 01.10.2022'!H31</f>
        <v>2.3999999999999998E-3</v>
      </c>
      <c r="F41" s="11">
        <f>(D41+E41)</f>
        <v>5.1699999999999996E-2</v>
      </c>
    </row>
    <row r="42" spans="1:6">
      <c r="A42" s="26" t="s">
        <v>30</v>
      </c>
      <c r="B42" s="26"/>
      <c r="C42" s="26"/>
      <c r="D42" s="26"/>
      <c r="E42" s="26"/>
      <c r="F42" s="26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4.8799999999999996E-2</v>
      </c>
      <c r="E46" s="14">
        <f>'[1]TARIFNE STAVKE od 01.10.2022'!H42</f>
        <v>6.6E-3</v>
      </c>
      <c r="F46" s="11">
        <f>(D46+E46)</f>
        <v>5.5399999999999998E-2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4.8799999999999996E-2</v>
      </c>
      <c r="E47" s="14">
        <f>'[1]TARIFNE STAVKE od 01.10.2022'!H43</f>
        <v>6.6E-3</v>
      </c>
      <c r="F47" s="11">
        <f>(D47+E47)</f>
        <v>5.5399999999999998E-2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4.8799999999999996E-2</v>
      </c>
      <c r="E48" s="14">
        <f>'[1]TARIFNE STAVKE od 01.10.2022'!H44</f>
        <v>6.3E-3</v>
      </c>
      <c r="F48" s="11">
        <f>(D48+E48)</f>
        <v>5.5099999999999996E-2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4.8799999999999996E-2</v>
      </c>
      <c r="E50" s="14">
        <f>'[1]TARIFNE STAVKE od 01.10.2022'!H48</f>
        <v>5.5999999999999999E-3</v>
      </c>
      <c r="F50" s="11">
        <f>(D50+E50)</f>
        <v>5.4399999999999997E-2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4.8799999999999996E-2</v>
      </c>
      <c r="E51" s="14">
        <f>'[1]TARIFNE STAVKE od 01.10.2022'!H49</f>
        <v>5.5999999999999999E-3</v>
      </c>
      <c r="F51" s="11">
        <f>(D51+E51)</f>
        <v>5.4399999999999997E-2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4.8799999999999996E-2</v>
      </c>
      <c r="E52" s="14">
        <v>5.3E-3</v>
      </c>
      <c r="F52" s="11">
        <f>(D52+E52)</f>
        <v>5.4099999999999995E-2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4.8799999999999996E-2</v>
      </c>
      <c r="E53" s="14">
        <f>'[1]TARIFNE STAVKE od 01.10.2022'!H50</f>
        <v>5.1000000000000004E-3</v>
      </c>
      <c r="F53" s="11">
        <f>(D53+E53)</f>
        <v>5.3899999999999997E-2</v>
      </c>
    </row>
    <row r="54" spans="1:6" ht="15" customHeight="1">
      <c r="A54" s="24" t="s">
        <v>34</v>
      </c>
      <c r="B54" s="24"/>
      <c r="C54" s="24"/>
      <c r="D54" s="24"/>
      <c r="E54" s="24"/>
      <c r="F54" s="24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4.8799999999999996E-2</v>
      </c>
      <c r="E55" s="14">
        <v>4.4999999999999997E-3</v>
      </c>
      <c r="F55" s="11">
        <f>(D55+E55)</f>
        <v>5.3299999999999993E-2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4.8799999999999996E-2</v>
      </c>
      <c r="E56" s="14">
        <v>3.8999999999999998E-3</v>
      </c>
      <c r="F56" s="11">
        <f>(D56+E56)</f>
        <v>5.2699999999999997E-2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4.8799999999999996E-2</v>
      </c>
      <c r="E57" s="14">
        <v>3.3E-3</v>
      </c>
      <c r="F57" s="11">
        <f>(D57+E57)</f>
        <v>5.2099999999999994E-2</v>
      </c>
    </row>
    <row r="58" spans="1:6" ht="15" customHeight="1">
      <c r="A58" s="24" t="s">
        <v>44</v>
      </c>
      <c r="B58" s="24"/>
      <c r="C58" s="24"/>
      <c r="D58" s="24"/>
      <c r="E58" s="24"/>
      <c r="F58" s="24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4.8799999999999996E-2</v>
      </c>
      <c r="E59" s="13">
        <v>5.7999999999999996E-3</v>
      </c>
      <c r="F59" s="11">
        <f>(D59+E59)</f>
        <v>5.4599999999999996E-2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4.8799999999999996E-2</v>
      </c>
      <c r="E60" s="13">
        <v>4.8999999999999998E-3</v>
      </c>
      <c r="F60" s="11">
        <f>(D60+E60)</f>
        <v>5.3699999999999998E-2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4.8799999999999996E-2</v>
      </c>
      <c r="E61" s="13">
        <v>4.1000000000000003E-3</v>
      </c>
      <c r="F61" s="11">
        <f>(D61+E61)</f>
        <v>5.2899999999999996E-2</v>
      </c>
    </row>
    <row r="62" spans="1:6">
      <c r="A62" s="26" t="s">
        <v>33</v>
      </c>
      <c r="B62" s="26"/>
      <c r="C62" s="26"/>
      <c r="D62" s="26"/>
      <c r="E62" s="26"/>
      <c r="F62" s="26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4.87E-2</v>
      </c>
      <c r="E66" s="13">
        <v>5.5999999999999999E-3</v>
      </c>
      <c r="F66" s="11">
        <f t="shared" ref="F66:F72" si="5">(D66+E66)</f>
        <v>5.4300000000000001E-2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4.87E-2</v>
      </c>
      <c r="E67" s="13">
        <v>4.7000000000000002E-3</v>
      </c>
      <c r="F67" s="11">
        <f t="shared" si="5"/>
        <v>5.3400000000000003E-2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4.87E-2</v>
      </c>
      <c r="E68" s="13">
        <v>4.4999999999999997E-3</v>
      </c>
      <c r="F68" s="11">
        <f t="shared" si="5"/>
        <v>5.3199999999999997E-2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4.87E-2</v>
      </c>
      <c r="E69" s="13">
        <v>4.1999999999999997E-3</v>
      </c>
      <c r="F69" s="11">
        <f t="shared" si="5"/>
        <v>5.2900000000000003E-2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4.87E-2</v>
      </c>
      <c r="E70" s="13">
        <v>4.0000000000000001E-3</v>
      </c>
      <c r="F70" s="11">
        <f t="shared" si="5"/>
        <v>5.2699999999999997E-2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4.87E-2</v>
      </c>
      <c r="E71" s="13">
        <v>3.8E-3</v>
      </c>
      <c r="F71" s="11">
        <f t="shared" si="5"/>
        <v>5.2499999999999998E-2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4.87E-2</v>
      </c>
      <c r="E72" s="13">
        <v>3.8E-3</v>
      </c>
      <c r="F72" s="11">
        <f t="shared" si="5"/>
        <v>5.2499999999999998E-2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4.87E-2</v>
      </c>
      <c r="E74" s="13">
        <v>2.7000000000000001E-3</v>
      </c>
      <c r="F74" s="11">
        <f>(D74+E74)</f>
        <v>5.1400000000000001E-2</v>
      </c>
    </row>
    <row r="75" spans="1:6">
      <c r="A75" s="26" t="s">
        <v>35</v>
      </c>
      <c r="B75" s="26"/>
      <c r="C75" s="26"/>
      <c r="D75" s="26"/>
      <c r="E75" s="26"/>
      <c r="F75" s="26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4.9500000000000002E-2</v>
      </c>
      <c r="E79" s="13">
        <v>6.1999999999999998E-3</v>
      </c>
      <c r="F79" s="11">
        <f>(D79+E79)</f>
        <v>5.57E-2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4.9500000000000002E-2</v>
      </c>
      <c r="E80" s="13">
        <v>6.1999999999999998E-3</v>
      </c>
      <c r="F80" s="11">
        <f>(D80+E80)</f>
        <v>5.57E-2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4.9500000000000002E-2</v>
      </c>
      <c r="E81" s="13">
        <v>4.8999999999999998E-3</v>
      </c>
      <c r="F81" s="11">
        <f>(D81+E81)</f>
        <v>5.4400000000000004E-2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4.9500000000000002E-2</v>
      </c>
      <c r="E82" s="13">
        <v>4.5999999999999999E-3</v>
      </c>
      <c r="F82" s="11">
        <f>(D82+E82)</f>
        <v>5.4100000000000002E-2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4.9500000000000002E-2</v>
      </c>
      <c r="E83" s="13">
        <v>4.3E-3</v>
      </c>
      <c r="F83" s="11">
        <f>(D83+E83)</f>
        <v>5.3800000000000001E-2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4.9500000000000002E-2</v>
      </c>
      <c r="E85" s="13">
        <f>'[1]TARIFNE STAVKE od 01.10.2022'!H98</f>
        <v>4.4999999999999997E-3</v>
      </c>
      <c r="F85" s="11">
        <f>(D85+E85)</f>
        <v>5.3999999999999999E-2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4.9500000000000002E-2</v>
      </c>
      <c r="E86" s="13">
        <f>'[1]TARIFNE STAVKE od 01.10.2022'!H99</f>
        <v>3.5999999999999999E-3</v>
      </c>
      <c r="F86" s="11">
        <f>(D86+E86)</f>
        <v>5.3100000000000001E-2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4.9500000000000002E-2</v>
      </c>
      <c r="E87" s="13">
        <f>'[1]TARIFNE STAVKE od 01.10.2022'!H100</f>
        <v>3.5999999999999999E-3</v>
      </c>
      <c r="F87" s="11">
        <f>(D87+E87)</f>
        <v>5.3100000000000001E-2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4.9500000000000002E-2</v>
      </c>
      <c r="E88" s="13">
        <f>'[1]TARIFNE STAVKE od 01.10.2022'!H101</f>
        <v>3.3E-3</v>
      </c>
      <c r="F88" s="11">
        <f>(D88+E88)</f>
        <v>5.28E-2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4.9500000000000002E-2</v>
      </c>
      <c r="E90" s="13">
        <f>'[1]TARIFNE STAVKE od 01.10.2022'!H106</f>
        <v>3.8E-3</v>
      </c>
      <c r="F90" s="11">
        <f>(D90+E90)</f>
        <v>5.33E-2</v>
      </c>
    </row>
    <row r="91" spans="1:6">
      <c r="A91" s="26" t="s">
        <v>71</v>
      </c>
      <c r="B91" s="26"/>
      <c r="C91" s="26"/>
      <c r="D91" s="26"/>
      <c r="E91" s="26"/>
      <c r="F91" s="26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4.8399999999999999E-2</v>
      </c>
      <c r="E95" s="13">
        <v>4.4000000000000003E-3</v>
      </c>
      <c r="F95" s="11">
        <f>(D95+E95)</f>
        <v>5.28E-2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4.8399999999999999E-2</v>
      </c>
      <c r="E96" s="13">
        <v>3.5000000000000001E-3</v>
      </c>
      <c r="F96" s="11">
        <f>(D96+E96)</f>
        <v>5.1900000000000002E-2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4.8399999999999999E-2</v>
      </c>
      <c r="E97" s="13">
        <v>3.3E-3</v>
      </c>
      <c r="F97" s="11">
        <f>(D97+E97)</f>
        <v>5.1699999999999996E-2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4.8399999999999999E-2</v>
      </c>
      <c r="E98" s="13">
        <v>3.0999999999999999E-3</v>
      </c>
      <c r="F98" s="11">
        <f>(D98+E98)</f>
        <v>5.1499999999999997E-2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4.8399999999999999E-2</v>
      </c>
      <c r="E99" s="13">
        <v>2.5999999999999999E-3</v>
      </c>
      <c r="F99" s="11">
        <f>(D99+E99)</f>
        <v>5.0999999999999997E-2</v>
      </c>
    </row>
    <row r="100" spans="1:6">
      <c r="A100" s="26" t="s">
        <v>72</v>
      </c>
      <c r="B100" s="26"/>
      <c r="C100" s="26"/>
      <c r="D100" s="26"/>
      <c r="E100" s="26"/>
      <c r="F100" s="26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4.87E-2</v>
      </c>
      <c r="E104" s="13">
        <f>'[1]TARIFNE STAVKE od 01.10.2022'!H136</f>
        <v>6.4000000000000003E-3</v>
      </c>
      <c r="F104" s="11">
        <f>(D104+E104)</f>
        <v>5.5100000000000003E-2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4.87E-2</v>
      </c>
      <c r="E105" s="13">
        <f>'[1]TARIFNE STAVKE od 01.10.2022'!H137</f>
        <v>5.4000000000000003E-3</v>
      </c>
      <c r="F105" s="11">
        <f>(D105+E105)</f>
        <v>5.4100000000000002E-2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4.87E-2</v>
      </c>
      <c r="E106" s="13">
        <f>'[1]TARIFNE STAVKE od 01.10.2022'!H138</f>
        <v>5.3E-3</v>
      </c>
      <c r="F106" s="11">
        <f>(D106+E106)</f>
        <v>5.3999999999999999E-2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4.87E-2</v>
      </c>
      <c r="E107" s="13">
        <f>'[1]TARIFNE STAVKE od 01.10.2022'!H139</f>
        <v>5.1000000000000004E-3</v>
      </c>
      <c r="F107" s="11">
        <f>(D107+E107)</f>
        <v>5.3800000000000001E-2</v>
      </c>
    </row>
    <row r="108" spans="1:6">
      <c r="A108" s="26" t="s">
        <v>42</v>
      </c>
      <c r="B108" s="26"/>
      <c r="C108" s="26"/>
      <c r="D108" s="26"/>
      <c r="E108" s="26"/>
      <c r="F108" s="26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4.82E-2</v>
      </c>
      <c r="E112" s="13">
        <f>'[1]TARIFNE STAVKE od 01.10.2022'!H143</f>
        <v>7.1999999999999998E-3</v>
      </c>
      <c r="F112" s="11">
        <f t="shared" ref="F112:F117" si="7">(D112+E112)</f>
        <v>5.5399999999999998E-2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4.82E-2</v>
      </c>
      <c r="E113" s="13">
        <f>'[1]TARIFNE STAVKE od 01.10.2022'!H144</f>
        <v>7.1999999999999998E-3</v>
      </c>
      <c r="F113" s="11">
        <f t="shared" si="7"/>
        <v>5.5399999999999998E-2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4.82E-2</v>
      </c>
      <c r="E114" s="13">
        <f>'[1]TARIFNE STAVKE od 01.10.2022'!H145</f>
        <v>5.7999999999999996E-3</v>
      </c>
      <c r="F114" s="11">
        <f t="shared" si="7"/>
        <v>5.3999999999999999E-2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4.82E-2</v>
      </c>
      <c r="E115" s="13">
        <f>'[1]TARIFNE STAVKE od 01.10.2022'!H146</f>
        <v>5.4000000000000003E-3</v>
      </c>
      <c r="F115" s="11">
        <f t="shared" si="7"/>
        <v>5.3600000000000002E-2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4.82E-2</v>
      </c>
      <c r="E116" s="13">
        <f>'[1]TARIFNE STAVKE od 01.10.2022'!H147</f>
        <v>5.1000000000000004E-3</v>
      </c>
      <c r="F116" s="11">
        <f t="shared" si="7"/>
        <v>5.33E-2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4.82E-2</v>
      </c>
      <c r="E117" s="13">
        <f>'[1]TARIFNE STAVKE od 01.10.2022'!H148</f>
        <v>4.7000000000000002E-3</v>
      </c>
      <c r="F117" s="11">
        <f t="shared" si="7"/>
        <v>5.2900000000000003E-2</v>
      </c>
    </row>
    <row r="118" spans="1:6">
      <c r="A118" s="26" t="s">
        <v>45</v>
      </c>
      <c r="B118" s="26"/>
      <c r="C118" s="26"/>
      <c r="D118" s="26"/>
      <c r="E118" s="26"/>
      <c r="F118" s="26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4.82E-2</v>
      </c>
      <c r="E122" s="16">
        <f>'[1]TARIFNE STAVKE od 01.10.2022'!H152</f>
        <v>4.7999999999999996E-3</v>
      </c>
      <c r="F122" s="11">
        <f t="shared" ref="F122:F127" si="9">(D122+E122)</f>
        <v>5.2999999999999999E-2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4.82E-2</v>
      </c>
      <c r="E123" s="16">
        <f>'[1]TARIFNE STAVKE od 01.10.2022'!H153</f>
        <v>4.7999999999999996E-3</v>
      </c>
      <c r="F123" s="11">
        <f t="shared" si="9"/>
        <v>5.2999999999999999E-2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4.82E-2</v>
      </c>
      <c r="E124" s="16">
        <f>'[1]TARIFNE STAVKE od 01.10.2022'!H154</f>
        <v>3.8E-3</v>
      </c>
      <c r="F124" s="11">
        <f t="shared" si="9"/>
        <v>5.1999999999999998E-2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4.82E-2</v>
      </c>
      <c r="E125" s="16">
        <f>'[1]TARIFNE STAVKE od 01.10.2022'!H155</f>
        <v>3.5999999999999999E-3</v>
      </c>
      <c r="F125" s="11">
        <f t="shared" si="9"/>
        <v>5.1799999999999999E-2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4.82E-2</v>
      </c>
      <c r="E126" s="16">
        <f>'[1]TARIFNE STAVKE od 01.10.2022'!H156</f>
        <v>3.3E-3</v>
      </c>
      <c r="F126" s="11">
        <f t="shared" si="9"/>
        <v>5.1499999999999997E-2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4.82E-2</v>
      </c>
      <c r="E127" s="16">
        <f>'[1]TARIFNE STAVKE od 01.10.2022'!H157</f>
        <v>3.0999999999999999E-3</v>
      </c>
      <c r="F127" s="11">
        <f t="shared" si="9"/>
        <v>5.1299999999999998E-2</v>
      </c>
    </row>
    <row r="128" spans="1:6">
      <c r="A128" s="26" t="s">
        <v>50</v>
      </c>
      <c r="B128" s="26"/>
      <c r="C128" s="26"/>
      <c r="D128" s="26"/>
      <c r="E128" s="26"/>
      <c r="F128" s="26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4.8799999999999996E-2</v>
      </c>
      <c r="E132" s="13">
        <v>4.3E-3</v>
      </c>
      <c r="F132" s="11">
        <f>(D132+E132)</f>
        <v>5.3099999999999994E-2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4.8799999999999996E-2</v>
      </c>
      <c r="E133" s="13">
        <v>3.8999999999999998E-3</v>
      </c>
      <c r="F133" s="11">
        <f>(D133+E133)</f>
        <v>5.2699999999999997E-2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4.8799999999999996E-2</v>
      </c>
      <c r="E134" s="13">
        <v>3.8E-3</v>
      </c>
      <c r="F134" s="11">
        <f>(D134+E134)</f>
        <v>5.2599999999999994E-2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4.8799999999999996E-2</v>
      </c>
      <c r="E135" s="13">
        <v>3.5000000000000001E-3</v>
      </c>
      <c r="F135" s="11">
        <f>(D135+E135)</f>
        <v>5.2299999999999999E-2</v>
      </c>
    </row>
    <row r="136" spans="1:6" ht="15" customHeight="1">
      <c r="A136" s="24" t="s">
        <v>52</v>
      </c>
      <c r="B136" s="24"/>
      <c r="C136" s="24"/>
      <c r="D136" s="24"/>
      <c r="E136" s="24"/>
      <c r="F136" s="24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4.8799999999999996E-2</v>
      </c>
      <c r="E137" s="13">
        <v>8.3000000000000001E-3</v>
      </c>
      <c r="F137" s="11">
        <f t="shared" ref="F137:F142" si="11">(D137+E137)</f>
        <v>5.7099999999999998E-2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4.8799999999999996E-2</v>
      </c>
      <c r="E138" s="13">
        <v>7.9000000000000008E-3</v>
      </c>
      <c r="F138" s="11">
        <f t="shared" si="11"/>
        <v>5.67E-2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4.8799999999999996E-2</v>
      </c>
      <c r="E139" s="13">
        <v>7.4000000000000003E-3</v>
      </c>
      <c r="F139" s="11">
        <f t="shared" si="11"/>
        <v>5.62E-2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4.8799999999999996E-2</v>
      </c>
      <c r="E140" s="13">
        <v>7.0000000000000001E-3</v>
      </c>
      <c r="F140" s="11">
        <f t="shared" si="11"/>
        <v>5.5799999999999995E-2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4.8799999999999996E-2</v>
      </c>
      <c r="E141" s="13">
        <v>6.1999999999999998E-3</v>
      </c>
      <c r="F141" s="11">
        <f t="shared" si="11"/>
        <v>5.4999999999999993E-2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4.8799999999999996E-2</v>
      </c>
      <c r="E142" s="13">
        <v>5.0000000000000001E-3</v>
      </c>
      <c r="F142" s="11">
        <f t="shared" si="11"/>
        <v>5.3799999999999994E-2</v>
      </c>
    </row>
    <row r="143" spans="1:6" ht="15" customHeight="1">
      <c r="A143" s="24" t="s">
        <v>64</v>
      </c>
      <c r="B143" s="24"/>
      <c r="C143" s="24"/>
      <c r="D143" s="24"/>
      <c r="E143" s="24"/>
      <c r="F143" s="24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4.8799999999999996E-2</v>
      </c>
      <c r="E144" s="13">
        <v>5.8999999999999999E-3</v>
      </c>
      <c r="F144" s="11">
        <f>(D144+E144)</f>
        <v>5.4699999999999999E-2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4.8799999999999996E-2</v>
      </c>
      <c r="E145" s="13">
        <v>5.8999999999999999E-3</v>
      </c>
      <c r="F145" s="11">
        <f>(D145+E145)</f>
        <v>5.4699999999999999E-2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4.8799999999999996E-2</v>
      </c>
      <c r="E146" s="13">
        <v>5.3E-3</v>
      </c>
      <c r="F146" s="11">
        <f>(D146+E146)</f>
        <v>5.4099999999999995E-2</v>
      </c>
    </row>
    <row r="147" spans="1:6">
      <c r="A147" s="26" t="s">
        <v>48</v>
      </c>
      <c r="B147" s="26"/>
      <c r="C147" s="26"/>
      <c r="D147" s="26"/>
      <c r="E147" s="26"/>
      <c r="F147" s="26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27" t="s">
        <v>53</v>
      </c>
      <c r="B150" s="28"/>
      <c r="C150" s="28"/>
      <c r="D150" s="28"/>
      <c r="E150" s="28"/>
      <c r="F150" s="28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4.8299999999999996E-2</v>
      </c>
      <c r="E151" s="16">
        <f>'[1]TARIFNE STAVKE od 01.10.2022'!H174</f>
        <v>4.4000000000000003E-3</v>
      </c>
      <c r="F151" s="11">
        <f>(D151+E151)</f>
        <v>5.2699999999999997E-2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4.8299999999999996E-2</v>
      </c>
      <c r="E152" s="16">
        <f>'[1]TARIFNE STAVKE od 01.10.2022'!H175</f>
        <v>4.4000000000000003E-3</v>
      </c>
      <c r="F152" s="11">
        <f>(D152+E152)</f>
        <v>5.2699999999999997E-2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4.8299999999999996E-2</v>
      </c>
      <c r="E153" s="16">
        <f>'[1]TARIFNE STAVKE od 01.10.2022'!H176</f>
        <v>3.8999999999999998E-3</v>
      </c>
      <c r="F153" s="11">
        <f>(D153+E153)</f>
        <v>5.2199999999999996E-2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4.8299999999999996E-2</v>
      </c>
      <c r="E154" s="16">
        <f>'[1]TARIFNE STAVKE od 01.10.2022'!H177</f>
        <v>3.8999999999999998E-3</v>
      </c>
      <c r="F154" s="11">
        <f>(D154+E154)</f>
        <v>5.2199999999999996E-2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4.8299999999999996E-2</v>
      </c>
      <c r="E155" s="16">
        <f>'[1]TARIFNE STAVKE od 01.10.2022'!H178</f>
        <v>3.5000000000000001E-3</v>
      </c>
      <c r="F155" s="11">
        <f>(D155+E155)</f>
        <v>5.1799999999999999E-2</v>
      </c>
    </row>
    <row r="156" spans="1:6">
      <c r="A156" s="26" t="s">
        <v>50</v>
      </c>
      <c r="B156" s="26"/>
      <c r="C156" s="26"/>
      <c r="D156" s="26"/>
      <c r="E156" s="26"/>
      <c r="F156" s="26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27" t="s">
        <v>54</v>
      </c>
      <c r="B159" s="28"/>
      <c r="C159" s="28"/>
      <c r="D159" s="28"/>
      <c r="E159" s="28"/>
      <c r="F159" s="28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4.9299999999999997E-2</v>
      </c>
      <c r="E160" s="13">
        <f>'[1]TARIFNE STAVKE od 01.10.2022'!H190</f>
        <v>5.4000000000000003E-3</v>
      </c>
      <c r="F160" s="11">
        <f>(D160+E160)</f>
        <v>5.4699999999999999E-2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4.9299999999999997E-2</v>
      </c>
      <c r="E161" s="13">
        <f>'[1]TARIFNE STAVKE od 01.10.2022'!H191</f>
        <v>5.4000000000000003E-3</v>
      </c>
      <c r="F161" s="11">
        <f>(D161+E161)</f>
        <v>5.4699999999999999E-2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4.9299999999999997E-2</v>
      </c>
      <c r="E162" s="13">
        <f>'[1]TARIFNE STAVKE od 01.10.2022'!H192</f>
        <v>5.1000000000000004E-3</v>
      </c>
      <c r="F162" s="11">
        <f>(D162+E162)</f>
        <v>5.4399999999999997E-2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4.9299999999999997E-2</v>
      </c>
      <c r="E163" s="13">
        <f>'[1]TARIFNE STAVKE od 01.10.2022'!H193</f>
        <v>4.8999999999999998E-3</v>
      </c>
      <c r="F163" s="11">
        <f>(D163+E163)</f>
        <v>5.4199999999999998E-2</v>
      </c>
    </row>
    <row r="164" spans="1:6" ht="15" customHeight="1">
      <c r="A164" s="27" t="s">
        <v>55</v>
      </c>
      <c r="B164" s="28"/>
      <c r="C164" s="28"/>
      <c r="D164" s="28"/>
      <c r="E164" s="28"/>
      <c r="F164" s="29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4.9299999999999997E-2</v>
      </c>
      <c r="E165" s="13">
        <v>6.0000000000000001E-3</v>
      </c>
      <c r="F165" s="11">
        <f>(D165+E165)</f>
        <v>5.5299999999999995E-2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4.9299999999999997E-2</v>
      </c>
      <c r="E166" s="13">
        <v>6.0000000000000001E-3</v>
      </c>
      <c r="F166" s="11">
        <f>(D166+E166)</f>
        <v>5.5299999999999995E-2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4.9299999999999997E-2</v>
      </c>
      <c r="E167" s="13">
        <v>4.7999999999999996E-3</v>
      </c>
      <c r="F167" s="11">
        <f>(D167+E167)</f>
        <v>5.4099999999999995E-2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4.9299999999999997E-2</v>
      </c>
      <c r="E168" s="13">
        <v>4.4999999999999997E-3</v>
      </c>
      <c r="F168" s="11">
        <f>(D168+E168)</f>
        <v>5.3799999999999994E-2</v>
      </c>
    </row>
    <row r="169" spans="1:6">
      <c r="A169" s="26" t="s">
        <v>73</v>
      </c>
      <c r="B169" s="26"/>
      <c r="C169" s="26"/>
      <c r="D169" s="26"/>
      <c r="E169" s="26"/>
      <c r="F169" s="26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27" t="s">
        <v>57</v>
      </c>
      <c r="B172" s="28"/>
      <c r="C172" s="28"/>
      <c r="D172" s="28"/>
      <c r="E172" s="28"/>
      <c r="F172" s="28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4.48E-2</v>
      </c>
      <c r="E173" s="13">
        <f>'[1]TARIFNE STAVKE od 01.10.2022'!H205</f>
        <v>5.1999999999999998E-3</v>
      </c>
      <c r="F173" s="11">
        <f>(D173+E173)</f>
        <v>0.05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4.48E-2</v>
      </c>
      <c r="E174" s="13">
        <f>'[1]TARIFNE STAVKE od 01.10.2022'!H206</f>
        <v>4.4000000000000003E-3</v>
      </c>
      <c r="F174" s="11">
        <f>(D174+E174)</f>
        <v>4.9200000000000001E-2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4.48E-2</v>
      </c>
      <c r="E175" s="13">
        <f>'[1]TARIFNE STAVKE od 01.10.2022'!H207</f>
        <v>3.8999999999999998E-3</v>
      </c>
      <c r="F175" s="11">
        <f>(D175+E175)</f>
        <v>4.87E-2</v>
      </c>
    </row>
    <row r="176" spans="1:6">
      <c r="A176" s="25" t="s">
        <v>74</v>
      </c>
      <c r="B176" s="25"/>
      <c r="C176" s="25"/>
      <c r="D176" s="25"/>
      <c r="E176" s="25"/>
      <c r="F176" s="25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27" t="s">
        <v>57</v>
      </c>
      <c r="B179" s="28"/>
      <c r="C179" s="28"/>
      <c r="D179" s="28"/>
      <c r="E179" s="28"/>
      <c r="F179" s="28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4.48E-2</v>
      </c>
      <c r="E180" s="13">
        <f>'[1]TARIFNE STAVKE od 01.10.2022'!H211</f>
        <v>6.7999999999999996E-3</v>
      </c>
      <c r="F180" s="11">
        <f t="shared" ref="F180:F187" si="13">(D180+E180)</f>
        <v>5.16E-2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4.48E-2</v>
      </c>
      <c r="E181" s="13">
        <f>'[1]TARIFNE STAVKE od 01.10.2022'!H212</f>
        <v>5.1999999999999998E-3</v>
      </c>
      <c r="F181" s="11">
        <f t="shared" si="13"/>
        <v>0.05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4.48E-2</v>
      </c>
      <c r="E182" s="13">
        <f>'[1]TARIFNE STAVKE od 01.10.2022'!H213</f>
        <v>4.4000000000000003E-3</v>
      </c>
      <c r="F182" s="11">
        <f t="shared" si="13"/>
        <v>4.9200000000000001E-2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4.48E-2</v>
      </c>
      <c r="E183" s="13">
        <f>'[1]TARIFNE STAVKE od 01.10.2022'!H214</f>
        <v>4.1999999999999997E-3</v>
      </c>
      <c r="F183" s="11">
        <f t="shared" si="13"/>
        <v>4.9000000000000002E-2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4.48E-2</v>
      </c>
      <c r="E184" s="13">
        <f>'[1]TARIFNE STAVKE od 01.10.2022'!H215</f>
        <v>3.8999999999999998E-3</v>
      </c>
      <c r="F184" s="11">
        <f t="shared" si="13"/>
        <v>4.87E-2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4.48E-2</v>
      </c>
      <c r="E185" s="13">
        <f>'[1]TARIFNE STAVKE od 01.10.2022'!H216</f>
        <v>3.7000000000000002E-3</v>
      </c>
      <c r="F185" s="11">
        <f t="shared" si="13"/>
        <v>4.8500000000000001E-2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4.48E-2</v>
      </c>
      <c r="E186" s="13">
        <f>'[1]TARIFNE STAVKE od 01.10.2022'!H217</f>
        <v>3.3999999999999998E-3</v>
      </c>
      <c r="F186" s="11">
        <f t="shared" si="13"/>
        <v>4.82E-2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4.48E-2</v>
      </c>
      <c r="E187" s="13">
        <f>'[1]TARIFNE STAVKE od 01.10.2022'!H218</f>
        <v>3.0999999999999999E-3</v>
      </c>
      <c r="F187" s="11">
        <f t="shared" si="13"/>
        <v>4.7899999999999998E-2</v>
      </c>
    </row>
    <row r="188" spans="1:6">
      <c r="A188" s="26" t="s">
        <v>75</v>
      </c>
      <c r="B188" s="26"/>
      <c r="C188" s="26"/>
      <c r="D188" s="26"/>
      <c r="E188" s="26"/>
      <c r="F188" s="26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27" t="s">
        <v>57</v>
      </c>
      <c r="B191" s="28"/>
      <c r="C191" s="28"/>
      <c r="D191" s="28"/>
      <c r="E191" s="28"/>
      <c r="F191" s="28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4.48E-2</v>
      </c>
      <c r="E192" s="13">
        <f>'[1]TARIFNE STAVKE od 01.10.2022'!H222</f>
        <v>6.7999999999999996E-3</v>
      </c>
      <c r="F192" s="11">
        <f t="shared" ref="F192:F198" si="15">(D192+E192)</f>
        <v>5.16E-2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4.48E-2</v>
      </c>
      <c r="E193" s="13">
        <f>'[1]TARIFNE STAVKE od 01.10.2022'!H223</f>
        <v>5.1999999999999998E-3</v>
      </c>
      <c r="F193" s="11">
        <f t="shared" si="15"/>
        <v>0.05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4.48E-2</v>
      </c>
      <c r="E194" s="13">
        <f>'[1]TARIFNE STAVKE od 01.10.2022'!H224</f>
        <v>4.4000000000000003E-3</v>
      </c>
      <c r="F194" s="11">
        <f t="shared" si="15"/>
        <v>4.9200000000000001E-2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4.48E-2</v>
      </c>
      <c r="E195" s="13">
        <f>'[1]TARIFNE STAVKE od 01.10.2022'!H225</f>
        <v>4.1999999999999997E-3</v>
      </c>
      <c r="F195" s="11">
        <f t="shared" si="15"/>
        <v>4.9000000000000002E-2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4.48E-2</v>
      </c>
      <c r="E196" s="13">
        <f>'[1]TARIFNE STAVKE od 01.10.2022'!H226</f>
        <v>3.8999999999999998E-3</v>
      </c>
      <c r="F196" s="11">
        <f t="shared" si="15"/>
        <v>4.87E-2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4.48E-2</v>
      </c>
      <c r="E197" s="13">
        <f>'[1]TARIFNE STAVKE od 01.10.2022'!H227</f>
        <v>3.7000000000000002E-3</v>
      </c>
      <c r="F197" s="11">
        <f t="shared" si="15"/>
        <v>4.8500000000000001E-2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4.48E-2</v>
      </c>
      <c r="E198" s="13">
        <f>'[1]TARIFNE STAVKE od 01.10.2022'!H228</f>
        <v>3.3999999999999998E-3</v>
      </c>
      <c r="F198" s="11">
        <f t="shared" si="15"/>
        <v>4.82E-2</v>
      </c>
    </row>
    <row r="199" spans="1:6">
      <c r="A199" s="26" t="s">
        <v>56</v>
      </c>
      <c r="B199" s="26"/>
      <c r="C199" s="26"/>
      <c r="D199" s="26"/>
      <c r="E199" s="26"/>
      <c r="F199" s="26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27" t="s">
        <v>57</v>
      </c>
      <c r="B202" s="28"/>
      <c r="C202" s="28"/>
      <c r="D202" s="28"/>
      <c r="E202" s="28"/>
      <c r="F202" s="28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4.48E-2</v>
      </c>
      <c r="E203" s="13">
        <f>'[1]TARIFNE STAVKE od 01.10.2022'!H232</f>
        <v>6.7999999999999996E-3</v>
      </c>
      <c r="F203" s="11">
        <f t="shared" ref="F203:F209" si="17">(D203+E203)</f>
        <v>5.16E-2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4.48E-2</v>
      </c>
      <c r="E204" s="13">
        <f>'[1]TARIFNE STAVKE od 01.10.2022'!H233</f>
        <v>5.1999999999999998E-3</v>
      </c>
      <c r="F204" s="11">
        <f t="shared" si="17"/>
        <v>0.05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4.48E-2</v>
      </c>
      <c r="E205" s="13">
        <f>'[1]TARIFNE STAVKE od 01.10.2022'!H234</f>
        <v>4.4000000000000003E-3</v>
      </c>
      <c r="F205" s="11">
        <f t="shared" si="17"/>
        <v>4.9200000000000001E-2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4.48E-2</v>
      </c>
      <c r="E206" s="13">
        <f>'[1]TARIFNE STAVKE od 01.10.2022'!H235</f>
        <v>4.1999999999999997E-3</v>
      </c>
      <c r="F206" s="11">
        <f t="shared" si="17"/>
        <v>4.9000000000000002E-2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4.48E-2</v>
      </c>
      <c r="E207" s="13">
        <f>'[1]TARIFNE STAVKE od 01.10.2022'!H236</f>
        <v>3.8999999999999998E-3</v>
      </c>
      <c r="F207" s="11">
        <f t="shared" si="17"/>
        <v>4.87E-2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4.48E-2</v>
      </c>
      <c r="E208" s="13">
        <f>'[1]TARIFNE STAVKE od 01.10.2022'!H237</f>
        <v>3.7000000000000002E-3</v>
      </c>
      <c r="F208" s="11">
        <f t="shared" si="17"/>
        <v>4.8500000000000001E-2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4.48E-2</v>
      </c>
      <c r="E209" s="13">
        <f>'[1]TARIFNE STAVKE od 01.10.2022'!H238</f>
        <v>3.3999999999999998E-3</v>
      </c>
      <c r="F209" s="11">
        <f t="shared" si="17"/>
        <v>4.82E-2</v>
      </c>
    </row>
    <row r="210" spans="1:6">
      <c r="A210" s="26" t="s">
        <v>58</v>
      </c>
      <c r="B210" s="26"/>
      <c r="C210" s="26"/>
      <c r="D210" s="26"/>
      <c r="E210" s="26"/>
      <c r="F210" s="26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27" t="s">
        <v>57</v>
      </c>
      <c r="B213" s="28"/>
      <c r="C213" s="28"/>
      <c r="D213" s="28"/>
      <c r="E213" s="28"/>
      <c r="F213" s="28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4.48E-2</v>
      </c>
      <c r="E214" s="13">
        <v>6.7999999999999996E-3</v>
      </c>
      <c r="F214" s="11">
        <f t="shared" ref="F214:F222" si="19">(D214+E214)</f>
        <v>5.16E-2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4.48E-2</v>
      </c>
      <c r="E215" s="13">
        <v>5.1999999999999998E-3</v>
      </c>
      <c r="F215" s="11">
        <f t="shared" si="19"/>
        <v>0.05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4.48E-2</v>
      </c>
      <c r="E216" s="13">
        <v>4.4000000000000003E-3</v>
      </c>
      <c r="F216" s="11">
        <f t="shared" si="19"/>
        <v>4.9200000000000001E-2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4.48E-2</v>
      </c>
      <c r="E217" s="13">
        <v>4.1999999999999997E-3</v>
      </c>
      <c r="F217" s="11">
        <f t="shared" si="19"/>
        <v>4.9000000000000002E-2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4.48E-2</v>
      </c>
      <c r="E218" s="13">
        <v>3.8999999999999998E-3</v>
      </c>
      <c r="F218" s="11">
        <f t="shared" si="19"/>
        <v>4.87E-2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4.48E-2</v>
      </c>
      <c r="E219" s="13">
        <v>3.7000000000000002E-3</v>
      </c>
      <c r="F219" s="11">
        <f t="shared" si="19"/>
        <v>4.8500000000000001E-2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4.48E-2</v>
      </c>
      <c r="E220" s="13">
        <v>3.3999999999999998E-3</v>
      </c>
      <c r="F220" s="11">
        <f t="shared" si="19"/>
        <v>4.82E-2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4.48E-2</v>
      </c>
      <c r="E221" s="13">
        <v>3.0999999999999999E-3</v>
      </c>
      <c r="F221" s="11">
        <f t="shared" si="19"/>
        <v>4.7899999999999998E-2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4.48E-2</v>
      </c>
      <c r="E222" s="13">
        <v>1.8E-3</v>
      </c>
      <c r="F222" s="11">
        <f t="shared" si="19"/>
        <v>4.6600000000000003E-2</v>
      </c>
    </row>
    <row r="223" spans="1:6">
      <c r="A223" s="26" t="s">
        <v>59</v>
      </c>
      <c r="B223" s="26"/>
      <c r="C223" s="26"/>
      <c r="D223" s="26"/>
      <c r="E223" s="26"/>
      <c r="F223" s="26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27" t="s">
        <v>57</v>
      </c>
      <c r="B226" s="28"/>
      <c r="C226" s="28"/>
      <c r="D226" s="28"/>
      <c r="E226" s="28"/>
      <c r="F226" s="28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4.48E-2</v>
      </c>
      <c r="E227" s="13">
        <f>'[1]TARIFNE STAVKE od 01.10.2022'!H251</f>
        <v>6.7999999999999996E-3</v>
      </c>
      <c r="F227" s="11">
        <f t="shared" ref="F227:F233" si="21">(D227+E227)</f>
        <v>5.16E-2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4.48E-2</v>
      </c>
      <c r="E228" s="13">
        <f>'[1]TARIFNE STAVKE od 01.10.2022'!H252</f>
        <v>5.1999999999999998E-3</v>
      </c>
      <c r="F228" s="11">
        <f t="shared" si="21"/>
        <v>0.05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4.48E-2</v>
      </c>
      <c r="E229" s="13">
        <f>'[1]TARIFNE STAVKE od 01.10.2022'!H253</f>
        <v>4.4000000000000003E-3</v>
      </c>
      <c r="F229" s="11">
        <f t="shared" si="21"/>
        <v>4.9200000000000001E-2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4.48E-2</v>
      </c>
      <c r="E230" s="13">
        <f>'[1]TARIFNE STAVKE od 01.10.2022'!H254</f>
        <v>4.1999999999999997E-3</v>
      </c>
      <c r="F230" s="11">
        <f t="shared" si="21"/>
        <v>4.9000000000000002E-2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4.48E-2</v>
      </c>
      <c r="E231" s="13">
        <f>'[1]TARIFNE STAVKE od 01.10.2022'!H255</f>
        <v>3.8999999999999998E-3</v>
      </c>
      <c r="F231" s="11">
        <f t="shared" si="21"/>
        <v>4.87E-2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4.48E-2</v>
      </c>
      <c r="E232" s="13">
        <f>'[1]TARIFNE STAVKE od 01.10.2022'!H256</f>
        <v>3.7000000000000002E-3</v>
      </c>
      <c r="F232" s="11">
        <f t="shared" si="21"/>
        <v>4.8500000000000001E-2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4.48E-2</v>
      </c>
      <c r="E233" s="13">
        <f>'[1]TARIFNE STAVKE od 01.10.2022'!H257</f>
        <v>3.3999999999999998E-3</v>
      </c>
      <c r="F233" s="11">
        <f t="shared" si="21"/>
        <v>4.82E-2</v>
      </c>
    </row>
    <row r="234" spans="1:6">
      <c r="A234" s="26" t="s">
        <v>60</v>
      </c>
      <c r="B234" s="26"/>
      <c r="C234" s="26"/>
      <c r="D234" s="26"/>
      <c r="E234" s="26"/>
      <c r="F234" s="26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4.8799999999999996E-2</v>
      </c>
      <c r="E238" s="16">
        <f>'[1]TARIFNE STAVKE od 01.10.2022'!H261</f>
        <v>4.0000000000000001E-3</v>
      </c>
      <c r="F238" s="11">
        <f t="shared" ref="F238:F243" si="23">(D238+E238)</f>
        <v>5.28E-2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4.8799999999999996E-2</v>
      </c>
      <c r="E239" s="16">
        <f>'[1]TARIFNE STAVKE od 01.10.2022'!H262</f>
        <v>4.0000000000000001E-3</v>
      </c>
      <c r="F239" s="11">
        <f t="shared" si="23"/>
        <v>5.28E-2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4.8799999999999996E-2</v>
      </c>
      <c r="E240" s="16">
        <f>'[1]TARIFNE STAVKE od 01.10.2022'!H263</f>
        <v>4.0000000000000001E-3</v>
      </c>
      <c r="F240" s="11">
        <f t="shared" si="23"/>
        <v>5.28E-2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4.8799999999999996E-2</v>
      </c>
      <c r="E241" s="16">
        <f>'[1]TARIFNE STAVKE od 01.10.2022'!H264</f>
        <v>3.8E-3</v>
      </c>
      <c r="F241" s="11">
        <f t="shared" si="23"/>
        <v>5.2599999999999994E-2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4.8799999999999996E-2</v>
      </c>
      <c r="E242" s="16">
        <f>'[1]TARIFNE STAVKE od 01.10.2022'!H265</f>
        <v>3.5999999999999999E-3</v>
      </c>
      <c r="F242" s="11">
        <f t="shared" si="23"/>
        <v>5.2399999999999995E-2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4.8799999999999996E-2</v>
      </c>
      <c r="E243" s="16">
        <f>'[1]TARIFNE STAVKE od 01.10.2022'!H266</f>
        <v>3.3999999999999998E-3</v>
      </c>
      <c r="F243" s="11">
        <f t="shared" si="23"/>
        <v>5.2199999999999996E-2</v>
      </c>
    </row>
    <row r="244" spans="1:6" ht="15" customHeight="1">
      <c r="A244" s="24" t="s">
        <v>29</v>
      </c>
      <c r="B244" s="24"/>
      <c r="C244" s="24"/>
      <c r="D244" s="24"/>
      <c r="E244" s="24"/>
      <c r="F244" s="24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4.8799999999999996E-2</v>
      </c>
      <c r="E245" s="13">
        <v>9.4000000000000004E-3</v>
      </c>
      <c r="F245" s="11">
        <f>(D245+E245)</f>
        <v>5.8199999999999995E-2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4.8799999999999996E-2</v>
      </c>
      <c r="E246" s="13">
        <v>9.4000000000000004E-3</v>
      </c>
      <c r="F246" s="11">
        <f>(D246+E246)</f>
        <v>5.8199999999999995E-2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4.8799999999999996E-2</v>
      </c>
      <c r="E247" s="13">
        <v>8.8999999999999999E-3</v>
      </c>
      <c r="F247" s="11">
        <f>(D247+E247)</f>
        <v>5.7699999999999994E-2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4.8799999999999996E-2</v>
      </c>
      <c r="E248" s="13">
        <v>8.5000000000000006E-3</v>
      </c>
      <c r="F248" s="11">
        <f>(D248+E248)</f>
        <v>5.7299999999999997E-2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4.8799999999999996E-2</v>
      </c>
      <c r="E249" s="13">
        <v>8.5000000000000006E-3</v>
      </c>
      <c r="F249" s="11">
        <f>(D249+E249)</f>
        <v>5.7299999999999997E-2</v>
      </c>
    </row>
    <row r="250" spans="1:6" ht="15" customHeight="1">
      <c r="A250" s="24" t="s">
        <v>43</v>
      </c>
      <c r="B250" s="24"/>
      <c r="C250" s="24"/>
      <c r="D250" s="24"/>
      <c r="E250" s="24"/>
      <c r="F250" s="24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4.8799999999999996E-2</v>
      </c>
      <c r="E251" s="13">
        <v>4.0000000000000001E-3</v>
      </c>
      <c r="F251" s="11">
        <f>(D251+E251)</f>
        <v>5.28E-2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4.8799999999999996E-2</v>
      </c>
      <c r="E252" s="13">
        <v>4.0000000000000001E-3</v>
      </c>
      <c r="F252" s="11">
        <f>(D252+E252)</f>
        <v>5.28E-2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4.8799999999999996E-2</v>
      </c>
      <c r="E253" s="13">
        <v>3.8E-3</v>
      </c>
      <c r="F253" s="11">
        <f>(D253+E253)</f>
        <v>5.2599999999999994E-2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4.8799999999999996E-2</v>
      </c>
      <c r="E254" s="13">
        <v>3.5999999999999999E-3</v>
      </c>
      <c r="F254" s="11">
        <f>(D254+E254)</f>
        <v>5.2399999999999995E-2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4.8799999999999996E-2</v>
      </c>
      <c r="E255" s="13">
        <v>3.3999999999999998E-3</v>
      </c>
      <c r="F255" s="11">
        <f>(D255+E255)</f>
        <v>5.2199999999999996E-2</v>
      </c>
    </row>
    <row r="256" spans="1:6" ht="15" customHeight="1">
      <c r="A256" s="27" t="s">
        <v>63</v>
      </c>
      <c r="B256" s="28"/>
      <c r="C256" s="28"/>
      <c r="D256" s="28"/>
      <c r="E256" s="28"/>
      <c r="F256" s="29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4.8799999999999996E-2</v>
      </c>
      <c r="E257" s="16">
        <f>'[1]TARIFNE STAVKE od 01.10.2022'!H270</f>
        <v>6.7000000000000002E-3</v>
      </c>
      <c r="F257" s="11">
        <f>(D257+E257)</f>
        <v>5.5499999999999994E-2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4.8799999999999996E-2</v>
      </c>
      <c r="E258" s="16">
        <f>'[1]TARIFNE STAVKE od 01.10.2022'!H271</f>
        <v>5.5999999999999999E-3</v>
      </c>
      <c r="F258" s="11">
        <f>(D258+E258)</f>
        <v>5.4399999999999997E-2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4.8799999999999996E-2</v>
      </c>
      <c r="E259" s="16">
        <f>'[1]TARIFNE STAVKE od 01.10.2022'!H272</f>
        <v>5.3E-3</v>
      </c>
      <c r="F259" s="11">
        <f>(D259+E259)</f>
        <v>5.4099999999999995E-2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4.8799999999999996E-2</v>
      </c>
      <c r="E260" s="16">
        <f>'[1]TARIFNE STAVKE od 01.10.2022'!H273</f>
        <v>5.0000000000000001E-3</v>
      </c>
      <c r="F260" s="11">
        <f>(D260+E260)</f>
        <v>5.3799999999999994E-2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4.8799999999999996E-2</v>
      </c>
      <c r="E261" s="16">
        <f>'[1]TARIFNE STAVKE od 01.10.2022'!H274</f>
        <v>4.7000000000000002E-3</v>
      </c>
      <c r="F261" s="11">
        <f>(D261+E261)</f>
        <v>5.3499999999999999E-2</v>
      </c>
    </row>
    <row r="262" spans="1:6">
      <c r="A262" s="26" t="s">
        <v>77</v>
      </c>
      <c r="B262" s="26"/>
      <c r="C262" s="26"/>
      <c r="D262" s="26"/>
      <c r="E262" s="26"/>
      <c r="F262" s="26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27" t="s">
        <v>65</v>
      </c>
      <c r="B265" s="28"/>
      <c r="C265" s="28"/>
      <c r="D265" s="28"/>
      <c r="E265" s="28"/>
      <c r="F265" s="28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4.8799999999999996E-2</v>
      </c>
      <c r="E266" s="13">
        <v>1.4200000000000001E-2</v>
      </c>
      <c r="F266" s="11">
        <f t="shared" ref="F266:F271" si="25">(D266+E266)</f>
        <v>6.3E-2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4.8799999999999996E-2</v>
      </c>
      <c r="E267" s="13">
        <v>1.29E-2</v>
      </c>
      <c r="F267" s="11">
        <f t="shared" si="25"/>
        <v>6.1699999999999998E-2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4.8799999999999996E-2</v>
      </c>
      <c r="E268" s="13">
        <v>1.29E-2</v>
      </c>
      <c r="F268" s="11">
        <f t="shared" si="25"/>
        <v>6.1699999999999998E-2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4.8799999999999996E-2</v>
      </c>
      <c r="E269" s="13">
        <v>1.2200000000000001E-2</v>
      </c>
      <c r="F269" s="11">
        <f t="shared" si="25"/>
        <v>6.0999999999999999E-2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4.8799999999999996E-2</v>
      </c>
      <c r="E270" s="13">
        <v>1.1599999999999999E-2</v>
      </c>
      <c r="F270" s="11">
        <f t="shared" si="25"/>
        <v>6.0399999999999995E-2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4.8799999999999996E-2</v>
      </c>
      <c r="E271" s="13">
        <v>9.7000000000000003E-3</v>
      </c>
      <c r="F271" s="11">
        <f t="shared" si="25"/>
        <v>5.8499999999999996E-2</v>
      </c>
    </row>
    <row r="272" spans="1:6">
      <c r="A272" s="25" t="s">
        <v>78</v>
      </c>
      <c r="B272" s="25"/>
      <c r="C272" s="25"/>
      <c r="D272" s="25"/>
      <c r="E272" s="25"/>
      <c r="F272" s="25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27" t="s">
        <v>66</v>
      </c>
      <c r="B275" s="28"/>
      <c r="C275" s="28"/>
      <c r="D275" s="28"/>
      <c r="E275" s="28"/>
      <c r="F275" s="28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4.8799999999999996E-2</v>
      </c>
      <c r="E276" s="13">
        <f>'[1]TARIFNE STAVKE od 01.10.2022'!H292</f>
        <v>1.32E-2</v>
      </c>
      <c r="F276" s="11">
        <f t="shared" ref="F276:F281" si="27">(D276+E276)</f>
        <v>6.2E-2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4.8799999999999996E-2</v>
      </c>
      <c r="E277" s="13">
        <f>'[1]TARIFNE STAVKE od 01.10.2022'!H293</f>
        <v>1.2E-2</v>
      </c>
      <c r="F277" s="11">
        <f t="shared" si="27"/>
        <v>6.0799999999999993E-2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4.8799999999999996E-2</v>
      </c>
      <c r="E278" s="13">
        <f>'[1]TARIFNE STAVKE od 01.10.2022'!H294</f>
        <v>1.2E-2</v>
      </c>
      <c r="F278" s="11">
        <f t="shared" si="27"/>
        <v>6.0799999999999993E-2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4.8799999999999996E-2</v>
      </c>
      <c r="E279" s="13">
        <f>'[1]TARIFNE STAVKE od 01.10.2022'!H295</f>
        <v>1.14E-2</v>
      </c>
      <c r="F279" s="11">
        <f t="shared" si="27"/>
        <v>6.0199999999999997E-2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4.8799999999999996E-2</v>
      </c>
      <c r="E280" s="13">
        <f>'[1]TARIFNE STAVKE od 01.10.2022'!H296</f>
        <v>1.0800000000000001E-2</v>
      </c>
      <c r="F280" s="11">
        <f t="shared" si="27"/>
        <v>5.96E-2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4.8799999999999996E-2</v>
      </c>
      <c r="E281" s="13">
        <f>'[1]TARIFNE STAVKE od 01.10.2022'!H297</f>
        <v>1.0200000000000001E-2</v>
      </c>
      <c r="F281" s="11">
        <f t="shared" si="27"/>
        <v>5.8999999999999997E-2</v>
      </c>
    </row>
    <row r="282" spans="1:6">
      <c r="A282" s="26" t="s">
        <v>79</v>
      </c>
      <c r="B282" s="26"/>
      <c r="C282" s="26"/>
      <c r="D282" s="26"/>
      <c r="E282" s="26"/>
      <c r="F282" s="26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4.7299999999999995E-2</v>
      </c>
      <c r="E286" s="20">
        <v>1.1299999999999999E-2</v>
      </c>
      <c r="F286" s="11">
        <f>(D286+E286)</f>
        <v>5.8599999999999992E-2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4.7299999999999995E-2</v>
      </c>
      <c r="E287" s="20">
        <v>1.01E-2</v>
      </c>
      <c r="F287" s="11">
        <f>(D287+E287)</f>
        <v>5.7399999999999993E-2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4.7299999999999995E-2</v>
      </c>
      <c r="E288" s="20">
        <v>8.3999999999999995E-3</v>
      </c>
      <c r="F288" s="11">
        <f>(D288+E288)</f>
        <v>5.5699999999999993E-2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4.7299999999999995E-2</v>
      </c>
      <c r="E289" s="20">
        <v>7.9000000000000008E-3</v>
      </c>
      <c r="F289" s="11">
        <f>(D289+E289)</f>
        <v>5.5199999999999999E-2</v>
      </c>
    </row>
  </sheetData>
  <mergeCells count="46">
    <mergeCell ref="A256:F256"/>
    <mergeCell ref="A262:F262"/>
    <mergeCell ref="A272:F272"/>
    <mergeCell ref="A282:F282"/>
    <mergeCell ref="A275:F275"/>
    <mergeCell ref="A265:F265"/>
    <mergeCell ref="A226:F226"/>
    <mergeCell ref="A234:F234"/>
    <mergeCell ref="A244:F244"/>
    <mergeCell ref="A250:F250"/>
    <mergeCell ref="A199:F199"/>
    <mergeCell ref="A202:F202"/>
    <mergeCell ref="A210:F210"/>
    <mergeCell ref="A223:F223"/>
    <mergeCell ref="A213:F213"/>
    <mergeCell ref="A191:F191"/>
    <mergeCell ref="A179:F179"/>
    <mergeCell ref="A172:F172"/>
    <mergeCell ref="A164:F164"/>
    <mergeCell ref="A159:F159"/>
    <mergeCell ref="A147:F147"/>
    <mergeCell ref="A156:F156"/>
    <mergeCell ref="A169:F169"/>
    <mergeCell ref="A176:F176"/>
    <mergeCell ref="A188:F188"/>
    <mergeCell ref="A150:F150"/>
    <mergeCell ref="A118:F118"/>
    <mergeCell ref="A128:F128"/>
    <mergeCell ref="A136:F136"/>
    <mergeCell ref="A143:F143"/>
    <mergeCell ref="A62:F62"/>
    <mergeCell ref="A75:F75"/>
    <mergeCell ref="A91:F91"/>
    <mergeCell ref="A100:F100"/>
    <mergeCell ref="A108:F108"/>
    <mergeCell ref="A58:F58"/>
    <mergeCell ref="A54:F54"/>
    <mergeCell ref="A11:F11"/>
    <mergeCell ref="A33:F33"/>
    <mergeCell ref="A21:F21"/>
    <mergeCell ref="A42:F42"/>
    <mergeCell ref="A1:F1"/>
    <mergeCell ref="A3:D3"/>
    <mergeCell ref="A4:F4"/>
    <mergeCell ref="A6:F6"/>
    <mergeCell ref="A8:F8"/>
  </mergeCells>
  <phoneticPr fontId="9" type="noConversion"/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51931691-B504-4FE3-A21E-87264B4D0E9A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prosinac 2024</vt:lpstr>
      <vt:lpstr>studeni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Marija Šutić</dc:creator>
  <cp:lastModifiedBy>Ana Marija Šutić</cp:lastModifiedBy>
  <dcterms:created xsi:type="dcterms:W3CDTF">2024-11-12T06:16:46Z</dcterms:created>
  <dcterms:modified xsi:type="dcterms:W3CDTF">2024-12-10T08:41:35Z</dcterms:modified>
</cp:coreProperties>
</file>